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 activeTab="2"/>
  </bookViews>
  <sheets>
    <sheet name="Инструкция" sheetId="3" r:id="rId1"/>
    <sheet name="Сырые баллы" sheetId="1" r:id="rId2"/>
    <sheet name="Уровни и СВОДНЫЕ" sheetId="2" r:id="rId3"/>
  </sheets>
  <calcPr calcId="124519"/>
</workbook>
</file>

<file path=xl/calcChain.xml><?xml version="1.0" encoding="utf-8"?>
<calcChain xmlns="http://schemas.openxmlformats.org/spreadsheetml/2006/main">
  <c r="AZ8" i="1"/>
  <c r="S35" i="2"/>
  <c r="R35"/>
  <c r="Q35"/>
  <c r="P35"/>
  <c r="O35"/>
  <c r="N35"/>
  <c r="M35"/>
  <c r="L35"/>
  <c r="S34"/>
  <c r="R34"/>
  <c r="Q34"/>
  <c r="P34"/>
  <c r="O34"/>
  <c r="N34"/>
  <c r="M34"/>
  <c r="L34"/>
  <c r="S33"/>
  <c r="R33"/>
  <c r="Q33"/>
  <c r="P33"/>
  <c r="O33"/>
  <c r="N33"/>
  <c r="M33"/>
  <c r="L33"/>
  <c r="S32"/>
  <c r="R32"/>
  <c r="Q32"/>
  <c r="P32"/>
  <c r="O32"/>
  <c r="N32"/>
  <c r="M32"/>
  <c r="L32"/>
  <c r="S31"/>
  <c r="R31"/>
  <c r="Q31"/>
  <c r="P31"/>
  <c r="O31"/>
  <c r="N31"/>
  <c r="M31"/>
  <c r="L31"/>
  <c r="S30"/>
  <c r="R30"/>
  <c r="Q30"/>
  <c r="P30"/>
  <c r="O30"/>
  <c r="N30"/>
  <c r="M30"/>
  <c r="L30"/>
  <c r="S29"/>
  <c r="R29"/>
  <c r="Q29"/>
  <c r="P29"/>
  <c r="O29"/>
  <c r="N29"/>
  <c r="M29"/>
  <c r="L29"/>
  <c r="S28"/>
  <c r="R28"/>
  <c r="Q28"/>
  <c r="P28"/>
  <c r="O28"/>
  <c r="N28"/>
  <c r="M28"/>
  <c r="L28"/>
  <c r="S27"/>
  <c r="R27"/>
  <c r="Q27"/>
  <c r="P27"/>
  <c r="O27"/>
  <c r="N27"/>
  <c r="M27"/>
  <c r="L27"/>
  <c r="S26"/>
  <c r="R26"/>
  <c r="Q26"/>
  <c r="P26"/>
  <c r="O26"/>
  <c r="N26"/>
  <c r="M26"/>
  <c r="L26"/>
  <c r="S25"/>
  <c r="R25"/>
  <c r="Q25"/>
  <c r="P25"/>
  <c r="O25"/>
  <c r="N25"/>
  <c r="M25"/>
  <c r="L25"/>
  <c r="S24"/>
  <c r="R24"/>
  <c r="Q24"/>
  <c r="P24"/>
  <c r="O24"/>
  <c r="N24"/>
  <c r="M24"/>
  <c r="L24"/>
  <c r="S23"/>
  <c r="R23"/>
  <c r="Q23"/>
  <c r="P23"/>
  <c r="O23"/>
  <c r="N23"/>
  <c r="M23"/>
  <c r="L23"/>
  <c r="S22"/>
  <c r="R22"/>
  <c r="Q22"/>
  <c r="P22"/>
  <c r="O22"/>
  <c r="N22"/>
  <c r="M22"/>
  <c r="L22"/>
  <c r="S21"/>
  <c r="R21"/>
  <c r="Q21"/>
  <c r="P21"/>
  <c r="O21"/>
  <c r="N21"/>
  <c r="M21"/>
  <c r="L21"/>
  <c r="S20"/>
  <c r="R20"/>
  <c r="Q20"/>
  <c r="P20"/>
  <c r="O20"/>
  <c r="N20"/>
  <c r="M20"/>
  <c r="L20"/>
  <c r="S19"/>
  <c r="R19"/>
  <c r="Q19"/>
  <c r="P19"/>
  <c r="O19"/>
  <c r="N19"/>
  <c r="M19"/>
  <c r="L19"/>
  <c r="S18"/>
  <c r="R18"/>
  <c r="Q18"/>
  <c r="P18"/>
  <c r="O18"/>
  <c r="N18"/>
  <c r="M18"/>
  <c r="L18"/>
  <c r="S17"/>
  <c r="R17"/>
  <c r="Q17"/>
  <c r="P17"/>
  <c r="O17"/>
  <c r="N17"/>
  <c r="M17"/>
  <c r="L17"/>
  <c r="S16"/>
  <c r="R16"/>
  <c r="Q16"/>
  <c r="P16"/>
  <c r="O16"/>
  <c r="N16"/>
  <c r="M16"/>
  <c r="L16"/>
  <c r="S15"/>
  <c r="R15"/>
  <c r="Q15"/>
  <c r="P15"/>
  <c r="O15"/>
  <c r="N15"/>
  <c r="M15"/>
  <c r="L15"/>
  <c r="S14"/>
  <c r="R14"/>
  <c r="Q14"/>
  <c r="P14"/>
  <c r="O14"/>
  <c r="N14"/>
  <c r="M14"/>
  <c r="L14"/>
  <c r="S13"/>
  <c r="R13"/>
  <c r="Q13"/>
  <c r="P13"/>
  <c r="O13"/>
  <c r="N13"/>
  <c r="M13"/>
  <c r="L13"/>
  <c r="S12"/>
  <c r="R12"/>
  <c r="Q12"/>
  <c r="P12"/>
  <c r="O12"/>
  <c r="N12"/>
  <c r="M12"/>
  <c r="L12"/>
  <c r="S11"/>
  <c r="R11"/>
  <c r="Q11"/>
  <c r="P11"/>
  <c r="O11"/>
  <c r="N11"/>
  <c r="M11"/>
  <c r="L11"/>
  <c r="S10"/>
  <c r="R10"/>
  <c r="Q10"/>
  <c r="P10"/>
  <c r="O10"/>
  <c r="N10"/>
  <c r="M10"/>
  <c r="L10"/>
  <c r="S9"/>
  <c r="R9"/>
  <c r="Q9"/>
  <c r="P9"/>
  <c r="O9"/>
  <c r="N9"/>
  <c r="M9"/>
  <c r="L9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H24"/>
  <c r="I24"/>
  <c r="J24"/>
  <c r="K24"/>
  <c r="H25"/>
  <c r="I25"/>
  <c r="J25"/>
  <c r="K25"/>
  <c r="H26"/>
  <c r="I26"/>
  <c r="J26"/>
  <c r="K26"/>
  <c r="H27"/>
  <c r="I27"/>
  <c r="J27"/>
  <c r="K27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H34"/>
  <c r="I34"/>
  <c r="J34"/>
  <c r="K34"/>
  <c r="H35"/>
  <c r="I35"/>
  <c r="J35"/>
  <c r="K35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BA8" i="1"/>
  <c r="BB8"/>
  <c r="AZ9"/>
  <c r="BA9"/>
  <c r="BB9"/>
  <c r="BC9"/>
  <c r="AZ10"/>
  <c r="BA10"/>
  <c r="BB10"/>
  <c r="BC10"/>
  <c r="AZ11"/>
  <c r="BA11"/>
  <c r="BB11"/>
  <c r="BC11"/>
  <c r="AZ12"/>
  <c r="BA12"/>
  <c r="BB12"/>
  <c r="BC12"/>
  <c r="AZ13"/>
  <c r="BA13"/>
  <c r="BB13"/>
  <c r="BC13"/>
  <c r="AZ14"/>
  <c r="BA14"/>
  <c r="BB14"/>
  <c r="BC14"/>
  <c r="AZ15"/>
  <c r="BA15"/>
  <c r="BB15"/>
  <c r="BC15"/>
  <c r="AZ16"/>
  <c r="BA16"/>
  <c r="BB16"/>
  <c r="BC16"/>
  <c r="AZ17"/>
  <c r="BA17"/>
  <c r="BB17"/>
  <c r="BC17"/>
  <c r="AZ18"/>
  <c r="BA18"/>
  <c r="BB18"/>
  <c r="BC18"/>
  <c r="AZ19"/>
  <c r="BA19"/>
  <c r="BB19"/>
  <c r="BC19"/>
  <c r="AZ20"/>
  <c r="BA20"/>
  <c r="BB20"/>
  <c r="BC20"/>
  <c r="AZ21"/>
  <c r="BA21"/>
  <c r="BB21"/>
  <c r="BC21"/>
  <c r="AZ22"/>
  <c r="BA22"/>
  <c r="BB22"/>
  <c r="BC22"/>
  <c r="AZ23"/>
  <c r="BA23"/>
  <c r="BB23"/>
  <c r="BC23"/>
  <c r="AZ24"/>
  <c r="BA24"/>
  <c r="BB24"/>
  <c r="BC24"/>
  <c r="AZ25"/>
  <c r="BA25"/>
  <c r="BB25"/>
  <c r="BC25"/>
  <c r="AZ26"/>
  <c r="BA26"/>
  <c r="BB26"/>
  <c r="BC26"/>
  <c r="AZ27"/>
  <c r="BA27"/>
  <c r="BB27"/>
  <c r="BC27"/>
  <c r="AZ28"/>
  <c r="BA28"/>
  <c r="BB28"/>
  <c r="BC28"/>
  <c r="AZ29"/>
  <c r="BA29"/>
  <c r="BC29" s="1"/>
  <c r="BB29"/>
  <c r="AZ30"/>
  <c r="BA30"/>
  <c r="BB30"/>
  <c r="BC30"/>
  <c r="AZ31"/>
  <c r="BA31"/>
  <c r="BB31"/>
  <c r="BC31"/>
  <c r="AZ32"/>
  <c r="BA32"/>
  <c r="BB32"/>
  <c r="BC32"/>
  <c r="AZ33"/>
  <c r="BA33"/>
  <c r="BB33"/>
  <c r="BC33"/>
  <c r="AZ34"/>
  <c r="BA34"/>
  <c r="BB34"/>
  <c r="BC34"/>
  <c r="AZ35"/>
  <c r="BA35"/>
  <c r="BB35"/>
  <c r="BC35"/>
  <c r="AZ5"/>
  <c r="BA5"/>
  <c r="BB5"/>
  <c r="AZ6"/>
  <c r="BA6"/>
  <c r="BB6"/>
  <c r="AZ7"/>
  <c r="BA7"/>
  <c r="BB7"/>
  <c r="BB4"/>
  <c r="BA4"/>
  <c r="AZ4"/>
  <c r="B5" i="2"/>
  <c r="S5" s="1"/>
  <c r="BD5" i="1"/>
  <c r="BE5"/>
  <c r="BF5"/>
  <c r="BH5"/>
  <c r="BI5"/>
  <c r="BJ5"/>
  <c r="BK5"/>
  <c r="BL5"/>
  <c r="BM5"/>
  <c r="BN5"/>
  <c r="BD6"/>
  <c r="BE6"/>
  <c r="BF6"/>
  <c r="BH6"/>
  <c r="BI6"/>
  <c r="BJ6"/>
  <c r="BK6"/>
  <c r="BL6"/>
  <c r="BM6"/>
  <c r="BN6"/>
  <c r="BD7"/>
  <c r="BE7"/>
  <c r="BF7"/>
  <c r="BH7"/>
  <c r="BI7"/>
  <c r="BJ7"/>
  <c r="BK7"/>
  <c r="BL7"/>
  <c r="BM7"/>
  <c r="BN7"/>
  <c r="BD8"/>
  <c r="BE8"/>
  <c r="BF8"/>
  <c r="BH8"/>
  <c r="BI8"/>
  <c r="BJ8"/>
  <c r="BK8"/>
  <c r="BL8"/>
  <c r="BM8"/>
  <c r="BN8"/>
  <c r="BD9"/>
  <c r="BE9"/>
  <c r="BF9"/>
  <c r="BH9"/>
  <c r="BI9"/>
  <c r="BJ9"/>
  <c r="BK9"/>
  <c r="BL9"/>
  <c r="BM9"/>
  <c r="BN9"/>
  <c r="BD10"/>
  <c r="BE10"/>
  <c r="BF10"/>
  <c r="BH10"/>
  <c r="BI10"/>
  <c r="BJ10"/>
  <c r="BK10"/>
  <c r="BL10"/>
  <c r="BM10"/>
  <c r="BN10"/>
  <c r="BD11"/>
  <c r="BE11"/>
  <c r="BF11"/>
  <c r="BH11"/>
  <c r="BI11"/>
  <c r="BJ11"/>
  <c r="BK11"/>
  <c r="BL11"/>
  <c r="BM11"/>
  <c r="BN11"/>
  <c r="BD12"/>
  <c r="BE12"/>
  <c r="BF12"/>
  <c r="BH12"/>
  <c r="BI12"/>
  <c r="BJ12"/>
  <c r="BK12"/>
  <c r="BL12"/>
  <c r="BM12"/>
  <c r="BN12"/>
  <c r="BD13"/>
  <c r="BE13"/>
  <c r="BF13"/>
  <c r="BH13"/>
  <c r="BI13"/>
  <c r="BJ13"/>
  <c r="BK13"/>
  <c r="BL13"/>
  <c r="BM13"/>
  <c r="BN13"/>
  <c r="BD14"/>
  <c r="BE14"/>
  <c r="BF14"/>
  <c r="BH14"/>
  <c r="BI14"/>
  <c r="BJ14"/>
  <c r="BK14"/>
  <c r="BL14"/>
  <c r="BM14"/>
  <c r="BN14"/>
  <c r="BD15"/>
  <c r="BE15"/>
  <c r="BF15"/>
  <c r="BH15"/>
  <c r="BI15"/>
  <c r="BJ15"/>
  <c r="BK15"/>
  <c r="BL15"/>
  <c r="BM15"/>
  <c r="BN15"/>
  <c r="BD16"/>
  <c r="BE16"/>
  <c r="BF16"/>
  <c r="BH16"/>
  <c r="BI16"/>
  <c r="BJ16"/>
  <c r="BK16"/>
  <c r="BL16"/>
  <c r="BM16"/>
  <c r="BN16"/>
  <c r="BD17"/>
  <c r="BE17"/>
  <c r="BF17"/>
  <c r="BH17"/>
  <c r="BI17"/>
  <c r="BJ17"/>
  <c r="BK17"/>
  <c r="BL17"/>
  <c r="BM17"/>
  <c r="BN17"/>
  <c r="BD18"/>
  <c r="BE18"/>
  <c r="BF18"/>
  <c r="BH18"/>
  <c r="BI18"/>
  <c r="BJ18"/>
  <c r="BK18"/>
  <c r="BL18"/>
  <c r="BM18"/>
  <c r="BN18"/>
  <c r="BD19"/>
  <c r="BE19"/>
  <c r="BF19"/>
  <c r="BH19"/>
  <c r="BI19"/>
  <c r="BJ19"/>
  <c r="BK19"/>
  <c r="BL19"/>
  <c r="BM19"/>
  <c r="BN19"/>
  <c r="BD20"/>
  <c r="BE20"/>
  <c r="BF20"/>
  <c r="BH20"/>
  <c r="BI20"/>
  <c r="BJ20"/>
  <c r="BK20"/>
  <c r="BL20"/>
  <c r="BM20"/>
  <c r="BN20"/>
  <c r="BD21"/>
  <c r="BE21"/>
  <c r="BF21"/>
  <c r="BH21"/>
  <c r="BI21"/>
  <c r="BJ21"/>
  <c r="BK21"/>
  <c r="BL21"/>
  <c r="BM21"/>
  <c r="BN21"/>
  <c r="BD22"/>
  <c r="BE22"/>
  <c r="BF22"/>
  <c r="BH22"/>
  <c r="BI22"/>
  <c r="BJ22"/>
  <c r="BK22"/>
  <c r="BL22"/>
  <c r="BM22"/>
  <c r="BN22"/>
  <c r="BD23"/>
  <c r="BE23"/>
  <c r="BF23"/>
  <c r="BH23"/>
  <c r="BI23"/>
  <c r="BJ23"/>
  <c r="BK23"/>
  <c r="BL23"/>
  <c r="BM23"/>
  <c r="BN23"/>
  <c r="BD24"/>
  <c r="BE24"/>
  <c r="BF24"/>
  <c r="BH24"/>
  <c r="BI24"/>
  <c r="BJ24"/>
  <c r="BK24"/>
  <c r="BL24"/>
  <c r="BM24"/>
  <c r="BN24"/>
  <c r="BD25"/>
  <c r="BE25"/>
  <c r="BF25"/>
  <c r="BH25"/>
  <c r="BI25"/>
  <c r="BJ25"/>
  <c r="BK25"/>
  <c r="BL25"/>
  <c r="BM25"/>
  <c r="BN25"/>
  <c r="BD26"/>
  <c r="BE26"/>
  <c r="BF26"/>
  <c r="BH26"/>
  <c r="BI26"/>
  <c r="BJ26"/>
  <c r="BK26"/>
  <c r="BL26"/>
  <c r="BM26"/>
  <c r="BN26"/>
  <c r="BD27"/>
  <c r="BE27"/>
  <c r="BF27"/>
  <c r="BH27"/>
  <c r="BI27"/>
  <c r="BJ27"/>
  <c r="BK27"/>
  <c r="BL27"/>
  <c r="BM27"/>
  <c r="BN27"/>
  <c r="BD28"/>
  <c r="BE28"/>
  <c r="BF28"/>
  <c r="BH28"/>
  <c r="BI28"/>
  <c r="BJ28"/>
  <c r="BK28"/>
  <c r="BL28"/>
  <c r="BM28"/>
  <c r="BN28"/>
  <c r="BD29"/>
  <c r="BE29"/>
  <c r="BF29"/>
  <c r="BH29"/>
  <c r="BI29"/>
  <c r="BJ29"/>
  <c r="BK29"/>
  <c r="BL29"/>
  <c r="BM29"/>
  <c r="BN29"/>
  <c r="BD30"/>
  <c r="BE30"/>
  <c r="BF30"/>
  <c r="BH30"/>
  <c r="BI30"/>
  <c r="BJ30"/>
  <c r="BK30"/>
  <c r="BL30"/>
  <c r="BM30"/>
  <c r="BN30"/>
  <c r="BD31"/>
  <c r="BE31"/>
  <c r="BF31"/>
  <c r="BH31"/>
  <c r="BI31"/>
  <c r="BJ31"/>
  <c r="BK31"/>
  <c r="BL31"/>
  <c r="BM31"/>
  <c r="BN31"/>
  <c r="BD32"/>
  <c r="BE32"/>
  <c r="BF32"/>
  <c r="BH32"/>
  <c r="BI32"/>
  <c r="BJ32"/>
  <c r="BK32"/>
  <c r="BL32"/>
  <c r="BM32"/>
  <c r="BN32"/>
  <c r="BD33"/>
  <c r="BE33"/>
  <c r="BF33"/>
  <c r="BH33"/>
  <c r="BI33"/>
  <c r="BJ33"/>
  <c r="BK33"/>
  <c r="BL33"/>
  <c r="BM33"/>
  <c r="BN33"/>
  <c r="BD34"/>
  <c r="BE34"/>
  <c r="BF34"/>
  <c r="BH34"/>
  <c r="BI34"/>
  <c r="BJ34"/>
  <c r="BK34"/>
  <c r="BL34"/>
  <c r="BM34"/>
  <c r="BN34"/>
  <c r="BD35"/>
  <c r="BE35"/>
  <c r="BF35"/>
  <c r="BH35"/>
  <c r="BI35"/>
  <c r="BJ35"/>
  <c r="BK35"/>
  <c r="BL35"/>
  <c r="BM35"/>
  <c r="BN35"/>
  <c r="BN4"/>
  <c r="BM4"/>
  <c r="BL4"/>
  <c r="BK4"/>
  <c r="BJ4"/>
  <c r="BI4"/>
  <c r="BH4"/>
  <c r="BF4"/>
  <c r="BE4"/>
  <c r="BD4"/>
  <c r="G5" i="2" l="1"/>
  <c r="E5"/>
  <c r="K5"/>
  <c r="I5"/>
  <c r="L5"/>
  <c r="N5"/>
  <c r="P5"/>
  <c r="R5"/>
  <c r="F5"/>
  <c r="D5"/>
  <c r="J5"/>
  <c r="H5"/>
  <c r="M5"/>
  <c r="O5"/>
  <c r="Q5"/>
  <c r="BC8" i="1"/>
  <c r="BC6"/>
  <c r="BC5"/>
  <c r="BC7"/>
  <c r="BG4"/>
  <c r="BG35"/>
  <c r="BO4"/>
  <c r="BO35"/>
  <c r="BG31"/>
  <c r="BO29"/>
  <c r="BG27"/>
  <c r="BO25"/>
  <c r="BG23"/>
  <c r="BO21"/>
  <c r="BG19"/>
  <c r="BO17"/>
  <c r="BG15"/>
  <c r="BO13"/>
  <c r="BG11"/>
  <c r="BO9"/>
  <c r="BG33"/>
  <c r="BO31"/>
  <c r="BG29"/>
  <c r="BO27"/>
  <c r="BG25"/>
  <c r="BO23"/>
  <c r="BG21"/>
  <c r="BO19"/>
  <c r="BG17"/>
  <c r="BO15"/>
  <c r="BG13"/>
  <c r="BO11"/>
  <c r="BG9"/>
  <c r="BO30"/>
  <c r="BO28"/>
  <c r="BO26"/>
  <c r="BO24"/>
  <c r="BO22"/>
  <c r="BO20"/>
  <c r="BO18"/>
  <c r="BO16"/>
  <c r="BO14"/>
  <c r="BO12"/>
  <c r="BO10"/>
  <c r="BO8"/>
  <c r="BG34"/>
  <c r="BO32"/>
  <c r="BO34"/>
  <c r="BO33"/>
  <c r="BG32"/>
  <c r="BG30"/>
  <c r="BG28"/>
  <c r="BG26"/>
  <c r="BG24"/>
  <c r="BG22"/>
  <c r="BG20"/>
  <c r="BG18"/>
  <c r="BG16"/>
  <c r="BG14"/>
  <c r="BG12"/>
  <c r="BG10"/>
  <c r="BG8"/>
  <c r="BO7"/>
  <c r="BG7"/>
  <c r="BG6"/>
  <c r="BO6"/>
  <c r="BO5"/>
  <c r="BG5"/>
  <c r="BC4" l="1"/>
  <c r="C5" i="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4"/>
  <c r="S4" l="1"/>
  <c r="Q4"/>
  <c r="O4"/>
  <c r="M4"/>
  <c r="K4"/>
  <c r="I4"/>
  <c r="G4"/>
  <c r="E4"/>
  <c r="R4"/>
  <c r="P4"/>
  <c r="N4"/>
  <c r="L4"/>
  <c r="J4"/>
  <c r="H4"/>
  <c r="F4"/>
  <c r="D4"/>
  <c r="S6"/>
  <c r="Q6"/>
  <c r="O6"/>
  <c r="M6"/>
  <c r="H6"/>
  <c r="J6"/>
  <c r="D6"/>
  <c r="F6"/>
  <c r="R6"/>
  <c r="P6"/>
  <c r="N6"/>
  <c r="L6"/>
  <c r="I6"/>
  <c r="K6"/>
  <c r="E6"/>
  <c r="G6"/>
  <c r="S7"/>
  <c r="Q7"/>
  <c r="O7"/>
  <c r="M7"/>
  <c r="H7"/>
  <c r="J7"/>
  <c r="D7"/>
  <c r="F7"/>
  <c r="R7"/>
  <c r="P7"/>
  <c r="N7"/>
  <c r="L7"/>
  <c r="I7"/>
  <c r="K7"/>
  <c r="E7"/>
  <c r="G7"/>
  <c r="R8"/>
  <c r="P8"/>
  <c r="N8"/>
  <c r="L8"/>
  <c r="S8"/>
  <c r="Q8"/>
  <c r="O8"/>
  <c r="M8"/>
  <c r="H43"/>
  <c r="I8"/>
  <c r="K8"/>
  <c r="F42" s="1"/>
  <c r="E8"/>
  <c r="G8"/>
  <c r="D43" s="1"/>
  <c r="H8"/>
  <c r="J8"/>
  <c r="D8"/>
  <c r="F8"/>
  <c r="D42" l="1"/>
  <c r="H42"/>
  <c r="H41"/>
  <c r="F41"/>
  <c r="F43"/>
  <c r="D41"/>
  <c r="D44" l="1"/>
  <c r="G42" s="1"/>
  <c r="F44"/>
  <c r="H44"/>
  <c r="E43"/>
  <c r="E41"/>
  <c r="G41" l="1"/>
  <c r="G43"/>
  <c r="G44" s="1"/>
  <c r="I42"/>
  <c r="I41"/>
  <c r="E42"/>
  <c r="I43"/>
  <c r="E44"/>
  <c r="I44" l="1"/>
</calcChain>
</file>

<file path=xl/sharedStrings.xml><?xml version="1.0" encoding="utf-8"?>
<sst xmlns="http://schemas.openxmlformats.org/spreadsheetml/2006/main" count="171" uniqueCount="144">
  <si>
    <t>Карта наблюдения для педагогов</t>
  </si>
  <si>
    <t>№ п/п</t>
  </si>
  <si>
    <t>Фамилия, имя</t>
  </si>
  <si>
    <t>Класс</t>
  </si>
  <si>
    <t>Номера вопросов</t>
  </si>
  <si>
    <t>Целеполагание</t>
  </si>
  <si>
    <t>Оценка, коррекция</t>
  </si>
  <si>
    <t>Саморегуляция</t>
  </si>
  <si>
    <t>Регулятивные УУД</t>
  </si>
  <si>
    <t>Итоговый показатель</t>
  </si>
  <si>
    <t>Коммуникативные УУД</t>
  </si>
  <si>
    <t>Взаимодействие</t>
  </si>
  <si>
    <t>Сотрудничество</t>
  </si>
  <si>
    <t>Усвоение норм общения</t>
  </si>
  <si>
    <t>Познавательные УУД</t>
  </si>
  <si>
    <t>Исслед. деятельность</t>
  </si>
  <si>
    <t>Смысловое чтение</t>
  </si>
  <si>
    <t>Анализ</t>
  </si>
  <si>
    <t>Синтез</t>
  </si>
  <si>
    <t>Классификация</t>
  </si>
  <si>
    <t>Аналогии</t>
  </si>
  <si>
    <t>Причинно-следственные связи</t>
  </si>
  <si>
    <t>№</t>
  </si>
  <si>
    <t>УРОВНИ УУД</t>
  </si>
  <si>
    <t>Регулятивные</t>
  </si>
  <si>
    <t xml:space="preserve">Коммуникативные </t>
  </si>
  <si>
    <t xml:space="preserve">Познавательные </t>
  </si>
  <si>
    <t>НИКОГДА – 0 баллов          ИНОГДА – 1 балл            ВСЕГДА – 2 балла</t>
  </si>
  <si>
    <t>На листе "Сырые баллы" напротив фамилий оцените частоту проявления умений, свойств, поведенческих характеристик ваших учеников по следующей шкале:</t>
  </si>
  <si>
    <t xml:space="preserve">Результат появится автоматически: на листе "Сырые баллы" - балльная оценка ; на листе "Уровни" - уровневая оценка  </t>
  </si>
  <si>
    <t>Текст опросника</t>
  </si>
  <si>
    <t>Ученик  самостоятельно обнаруживает  и формулирует учебную проблему</t>
  </si>
  <si>
    <t>Ученик умеет с достаточной полнотой и точностью выразить свою мысль и донести до других</t>
  </si>
  <si>
    <t>Умеет увидеть проблемную ситуацию, задает возникающий вопрос</t>
  </si>
  <si>
    <t>Составляет (индивидуально или в группе)  план решения проблемы (выполнения проекта)</t>
  </si>
  <si>
    <t>Отстаивая свою точку зрения, ученик умеет  приводить аргументы, выдвигать контраргументы</t>
  </si>
  <si>
    <t>Умеет аргументировать актуальность проблемы</t>
  </si>
  <si>
    <t>Выдвигает и формулирует гипотезу, раскрывает замысел исследования</t>
  </si>
  <si>
    <t>Выдвигает версии решения проблемы, осознает конечный  результат, выбирает из предложенных  и  ищет самостоятельно средства достижения цели</t>
  </si>
  <si>
    <t>Ученик способен корректно и невраждебным способом убеждать других в правоте своей позиции (точки зрения)</t>
  </si>
  <si>
    <t>При групповом обсуждении ученик способен учитывать разные точки зрения для выработки общей позиции</t>
  </si>
  <si>
    <t>Выбирает и использует разные виды чтения (изучающее, просмотровое, ознакомительное, поисковое), в том числе самостоятельно</t>
  </si>
  <si>
    <t>Умеет связать информацию, обнаруженную в тексте, со знаниями из других источников</t>
  </si>
  <si>
    <t>Умеет различать существенное и несущественное в различных объектах действительности</t>
  </si>
  <si>
    <t>Умеет взглянуть на ситуацию с иной позиции и договориться с людьми иных позиций</t>
  </si>
  <si>
    <t>Ученик умеет разделять объекты (целое) на части</t>
  </si>
  <si>
    <t>Допустив при выполнении задания ошибку, ученик может самостоятельно её найти и исправить</t>
  </si>
  <si>
    <t>Ученик умеет находить и оценивать альтернативные способы решения конфликта для принятия решения и его реализации</t>
  </si>
  <si>
    <t>Умеет выделять элементы и «единицы» из целого</t>
  </si>
  <si>
    <t>Умеет составить целое из частей</t>
  </si>
  <si>
    <t>Умеет самостоятельно дополнить недостающие компоненты для достраивания целого объекта</t>
  </si>
  <si>
    <t>Ученик умеет строить продуктивное взаимодействие со сверстниками и взрослыми</t>
  </si>
  <si>
    <t>Умеет соединить различные признаки предмета, объекта, процесса в систему</t>
  </si>
  <si>
    <t>Умеет самостоятельно находить основание для классификации</t>
  </si>
  <si>
    <t>Ученик стремится разобраться в основании критики своих действий, решений, знаний со стороны учителя (учеников)</t>
  </si>
  <si>
    <t>Умеет группировать, ранжировать (устанавливать иерархию) по заданным основаниям</t>
  </si>
  <si>
    <t>Применяя способ действия, не отвечающий условиям новой задачи, ученик может обнаружить вызванные этим ошибки</t>
  </si>
  <si>
    <t>Ученик умеет толерантно строить свои отношения с людьми иных позиций и интересов, находить компромиссы</t>
  </si>
  <si>
    <t>Может  ли ученик оценить свои возможности решать новую (ещё не разобранную с учителем) задачу?</t>
  </si>
  <si>
    <t>Умеет устанавливать аналогию для понимания закономерностей</t>
  </si>
  <si>
    <t>Умеет организовать свою работу в рамках привычного образа жизни, успевает все делать вовремя</t>
  </si>
  <si>
    <t>Ученик, отвечая, дает развернутый ответ, не испытывая затруднений (из-за волнения или ограниченности словарного запаса)</t>
  </si>
  <si>
    <t>Умеет использовать установленную закономерность в решении задач</t>
  </si>
  <si>
    <t>Умеет установить сходство предметов, явлений, процессов в каких-либо их свойствах</t>
  </si>
  <si>
    <t>Ученик способен мобилизовать силы и энергию для преодоления трудностей, усталости или нежелания</t>
  </si>
  <si>
    <t>Ученик самостоятельно формулирует понятные собеседнику и не требующие уточнения вопросы</t>
  </si>
  <si>
    <t>Ученик способен объяснить мотивы и причины своих действий и поступков</t>
  </si>
  <si>
    <t>Осознает, адекватно выражает и контролирует свои эмоции</t>
  </si>
  <si>
    <t>Ученик способен контролировать и регулировать свои действия</t>
  </si>
  <si>
    <t>Выявляет причины и следствия простых явлений</t>
  </si>
  <si>
    <t>Устанавливает причинно-следственные связи и выстраивает логическую цепь рассуждений</t>
  </si>
  <si>
    <t>Эмоционально реагирует на критику или замечания в свой адрес</t>
  </si>
  <si>
    <t>Ученик способен взглянуть на себя со стороны, проанализировать свои действия и поступки, а при необходимости перестроить их на новый лад</t>
  </si>
  <si>
    <t>Умеет устанавливать логическую причинно-следственную последовательность событий (в своей и чужой жизни), действий (своих и чужих)</t>
  </si>
  <si>
    <t xml:space="preserve">Умеет находить в тексте фактуальную (содержащую описание фактов, событий, места действия, времени протекания этого действия и т.п.), </t>
  </si>
  <si>
    <t>подтекстовую, концептуальную информацию (в том числе самостоятельно)</t>
  </si>
  <si>
    <t xml:space="preserve">Ученик готов адекватно реагировать на нужды других, в том числе оказывать помощь и эмоциональную поддержку </t>
  </si>
  <si>
    <t>партнерам в процессе достижения общей цели совместной деятельности</t>
  </si>
  <si>
    <t xml:space="preserve">Способен разделить множество предметов, явлений, процессов на подмножества по сходству или различию, </t>
  </si>
  <si>
    <t>опираясь на закономерные связи между классами предметов, явлений, процессов</t>
  </si>
  <si>
    <t xml:space="preserve">Ученик умеет осознанно использовать речевые средства (письменную и устную, монологическую, диалогическую, а также контекстную  речь) </t>
  </si>
  <si>
    <t>в соответствиии с задачей коммуникации для выражения своих чувств, мыслей и потребностей</t>
  </si>
  <si>
    <t>Опросник для учителей "Карта наблюдения"</t>
  </si>
  <si>
    <t>Уровни</t>
  </si>
  <si>
    <t>чел</t>
  </si>
  <si>
    <t xml:space="preserve">% </t>
  </si>
  <si>
    <t xml:space="preserve">Высокий </t>
  </si>
  <si>
    <t>Средний</t>
  </si>
  <si>
    <t>Низкий</t>
  </si>
  <si>
    <t>ВСЕГО</t>
  </si>
  <si>
    <t>СВОДНЫЕ ДАННЫЕ</t>
  </si>
  <si>
    <t>ЗАПОЛНЯЕТСЯ АВТОМАТИЧЕСКИ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</si>
  <si>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</si>
  <si>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</si>
  <si>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</si>
  <si>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</si>
  <si>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</si>
  <si>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</si>
  <si>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</si>
  <si>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</si>
  <si>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</si>
  <si>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</si>
  <si>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Решив теоретическую или практическую задачу, пытается ли ученик ставить сам новые задачи, вытекающие из данного способа (принципа)?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</si>
  <si>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</si>
  <si>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</si>
  <si>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</si>
  <si>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</si>
  <si>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</si>
  <si>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</si>
  <si>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</si>
  <si>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</si>
  <si>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</si>
  <si>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</si>
  <si>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</si>
  <si>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</si>
  <si>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</si>
  <si>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</si>
  <si>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</si>
  <si>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</si>
  <si>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</si>
  <si>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</si>
  <si>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</si>
  <si>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</si>
  <si>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</si>
  <si>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</si>
  <si>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</si>
  <si>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</si>
  <si>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</si>
  <si>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</si>
  <si>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</si>
  <si>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</si>
  <si>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</si>
  <si>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</si>
  <si>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</si>
  <si>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</si>
  <si>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</si>
  <si>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</si>
  <si>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</si>
  <si>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</si>
  <si>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9.</t>
  </si>
  <si>
    <t>18.</t>
  </si>
  <si>
    <t>10А</t>
  </si>
  <si>
    <t>сформированности каждого УУД и Итогового показателя регулятивного, коммуникативного и познавательного компонента</t>
  </si>
  <si>
    <t>Пример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</si>
</sst>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Calibri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1" xfId="0" applyBorder="1" applyAlignment="1" applyProtection="1">
      <alignment horizontal="center"/>
      <protection hidden="1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7" xfId="0" applyBorder="1"/>
    <xf numFmtId="0" fontId="0" fillId="0" borderId="3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28" xfId="0" applyBorder="1" applyProtection="1">
      <protection locked="0"/>
    </xf>
    <xf numFmtId="0" fontId="0" fillId="6" borderId="18" xfId="0" applyFill="1" applyBorder="1" applyAlignment="1" applyProtection="1">
      <alignment horizontal="center"/>
      <protection hidden="1"/>
    </xf>
    <xf numFmtId="0" fontId="0" fillId="6" borderId="36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0" fillId="7" borderId="18" xfId="0" applyFill="1" applyBorder="1" applyAlignment="1" applyProtection="1">
      <alignment horizontal="center"/>
      <protection hidden="1"/>
    </xf>
    <xf numFmtId="0" fontId="0" fillId="7" borderId="36" xfId="0" applyFill="1" applyBorder="1" applyAlignment="1" applyProtection="1">
      <alignment horizontal="center"/>
      <protection hidden="1"/>
    </xf>
    <xf numFmtId="0" fontId="0" fillId="7" borderId="28" xfId="0" applyFill="1" applyBorder="1" applyAlignment="1" applyProtection="1">
      <alignment horizontal="center"/>
      <protection hidden="1"/>
    </xf>
    <xf numFmtId="0" fontId="0" fillId="9" borderId="18" xfId="0" applyFill="1" applyBorder="1" applyAlignment="1" applyProtection="1">
      <alignment horizontal="center"/>
      <protection hidden="1"/>
    </xf>
    <xf numFmtId="0" fontId="0" fillId="9" borderId="36" xfId="0" applyFill="1" applyBorder="1" applyAlignment="1" applyProtection="1">
      <alignment horizontal="center"/>
      <protection hidden="1"/>
    </xf>
    <xf numFmtId="0" fontId="0" fillId="9" borderId="28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wrapText="1"/>
      <protection locked="0" hidden="1"/>
    </xf>
    <xf numFmtId="0" fontId="0" fillId="0" borderId="1" xfId="0" applyFill="1" applyBorder="1" applyAlignment="1" applyProtection="1">
      <alignment horizontal="center"/>
      <protection locked="0" hidden="1"/>
    </xf>
    <xf numFmtId="0" fontId="2" fillId="0" borderId="23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5" fillId="0" borderId="0" xfId="0" applyFont="1"/>
    <xf numFmtId="0" fontId="2" fillId="11" borderId="0" xfId="0" applyFont="1" applyFill="1"/>
    <xf numFmtId="0" fontId="6" fillId="11" borderId="0" xfId="0" applyFont="1" applyFill="1"/>
    <xf numFmtId="0" fontId="2" fillId="0" borderId="36" xfId="0" applyFont="1" applyBorder="1" applyProtection="1">
      <protection locked="0"/>
    </xf>
    <xf numFmtId="0" fontId="7" fillId="0" borderId="0" xfId="0" applyFont="1"/>
    <xf numFmtId="0" fontId="0" fillId="0" borderId="38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wrapText="1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7" fillId="0" borderId="3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9" borderId="18" xfId="0" applyFill="1" applyBorder="1" applyAlignment="1">
      <alignment horizontal="center" wrapText="1"/>
    </xf>
    <xf numFmtId="0" fontId="0" fillId="9" borderId="28" xfId="0" applyFill="1" applyBorder="1" applyAlignment="1">
      <alignment horizontal="center" wrapText="1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6" borderId="28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 hidden="1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wrapText="1"/>
      <protection locked="0" hidden="1"/>
    </xf>
    <xf numFmtId="0" fontId="0" fillId="10" borderId="1" xfId="0" applyFill="1" applyBorder="1" applyAlignment="1" applyProtection="1">
      <alignment horizontal="center" wrapText="1"/>
      <protection locked="0" hidden="1"/>
    </xf>
    <xf numFmtId="0" fontId="2" fillId="7" borderId="1" xfId="0" applyFont="1" applyFill="1" applyBorder="1" applyAlignment="1" applyProtection="1">
      <alignment horizontal="center" wrapText="1"/>
      <protection locked="0" hidden="1"/>
    </xf>
    <xf numFmtId="0" fontId="0" fillId="7" borderId="1" xfId="0" applyFill="1" applyBorder="1" applyAlignment="1" applyProtection="1">
      <alignment horizontal="center" wrapText="1"/>
      <protection locked="0" hidden="1"/>
    </xf>
    <xf numFmtId="0" fontId="2" fillId="8" borderId="1" xfId="0" applyFont="1" applyFill="1" applyBorder="1" applyAlignment="1" applyProtection="1">
      <alignment horizontal="center" wrapText="1"/>
      <protection locked="0" hidden="1"/>
    </xf>
    <xf numFmtId="0" fontId="0" fillId="8" borderId="1" xfId="0" applyFill="1" applyBorder="1" applyAlignment="1" applyProtection="1">
      <alignment horizontal="center" wrapText="1"/>
      <protection locked="0" hidden="1"/>
    </xf>
    <xf numFmtId="0" fontId="8" fillId="12" borderId="0" xfId="0" applyFont="1" applyFill="1" applyBorder="1" applyAlignment="1" applyProtection="1">
      <alignment horizontal="center" wrapText="1"/>
      <protection locked="0" hidden="1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  <color rgb="FFFFFF66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2"/>
  <sheetViews>
    <sheetView workbookViewId="0">
      <selection activeCell="N11" sqref="N11"/>
    </sheetView>
  </sheetViews>
  <sheetFormatPr defaultRowHeight="12.75"/>
  <cols>
    <col min="1" max="2" width="4" customWidth="1"/>
  </cols>
  <sheetData>
    <row r="1" spans="1:15" ht="1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B2" s="20" t="s">
        <v>82</v>
      </c>
    </row>
    <row r="4" spans="1:15">
      <c r="B4" s="21" t="s">
        <v>28</v>
      </c>
    </row>
    <row r="5" spans="1:15">
      <c r="B5" s="20" t="s">
        <v>27</v>
      </c>
    </row>
    <row r="7" spans="1:15">
      <c r="B7" s="21" t="s">
        <v>29</v>
      </c>
    </row>
    <row r="8" spans="1:15">
      <c r="B8" s="21" t="s">
        <v>142</v>
      </c>
    </row>
    <row r="10" spans="1:15">
      <c r="B10" s="20" t="s">
        <v>30</v>
      </c>
    </row>
    <row r="11" spans="1:15">
      <c r="A11" s="70"/>
      <c r="B11" s="21" t="s">
        <v>92</v>
      </c>
      <c r="C11" t="s">
        <v>31</v>
      </c>
    </row>
    <row r="12" spans="1:15">
      <c r="A12" s="70"/>
      <c r="B12" s="21" t="s">
        <v>93</v>
      </c>
      <c r="C12" t="s">
        <v>32</v>
      </c>
    </row>
    <row r="13" spans="1:15">
      <c r="A13" s="70"/>
      <c r="B13" s="21" t="s">
        <v>94</v>
      </c>
      <c r="C13" t="s">
        <v>33</v>
      </c>
    </row>
    <row r="14" spans="1:15">
      <c r="A14" s="70"/>
      <c r="B14" s="21" t="s">
        <v>95</v>
      </c>
      <c r="C14" t="s">
        <v>34</v>
      </c>
    </row>
    <row r="15" spans="1:15">
      <c r="A15" s="70"/>
      <c r="B15" s="21" t="s">
        <v>96</v>
      </c>
      <c r="C15" t="s">
        <v>35</v>
      </c>
    </row>
    <row r="16" spans="1:15">
      <c r="A16" s="70"/>
      <c r="B16" s="21" t="s">
        <v>97</v>
      </c>
      <c r="C16" t="s">
        <v>36</v>
      </c>
    </row>
    <row r="17" spans="1:3">
      <c r="A17" s="70"/>
      <c r="B17" s="21" t="s">
        <v>98</v>
      </c>
      <c r="C17" t="s">
        <v>37</v>
      </c>
    </row>
    <row r="18" spans="1:3">
      <c r="A18" s="70"/>
      <c r="B18" s="21" t="s">
        <v>99</v>
      </c>
      <c r="C18" t="s">
        <v>38</v>
      </c>
    </row>
    <row r="19" spans="1:3">
      <c r="A19" s="70"/>
      <c r="B19" s="21" t="s">
        <v>139</v>
      </c>
      <c r="C19" t="s">
        <v>39</v>
      </c>
    </row>
    <row r="20" spans="1:3">
      <c r="A20" s="70"/>
      <c r="B20" s="21" t="s">
        <v>100</v>
      </c>
      <c r="C20" t="s">
        <v>74</v>
      </c>
    </row>
    <row r="21" spans="1:3">
      <c r="A21" s="70"/>
      <c r="B21" s="21"/>
      <c r="C21" t="s">
        <v>75</v>
      </c>
    </row>
    <row r="22" spans="1:3">
      <c r="A22" s="70"/>
      <c r="B22" s="21" t="s">
        <v>101</v>
      </c>
      <c r="C22" t="s">
        <v>40</v>
      </c>
    </row>
    <row r="23" spans="1:3">
      <c r="A23" s="70"/>
      <c r="B23" s="21" t="s">
        <v>103</v>
      </c>
      <c r="C23" t="s">
        <v>41</v>
      </c>
    </row>
    <row r="24" spans="1:3">
      <c r="A24" s="70"/>
      <c r="B24" s="21" t="s">
        <v>104</v>
      </c>
      <c r="C24" t="s">
        <v>42</v>
      </c>
    </row>
    <row r="25" spans="1:3">
      <c r="A25" s="70"/>
      <c r="B25" s="21" t="s">
        <v>105</v>
      </c>
      <c r="C25" t="s">
        <v>43</v>
      </c>
    </row>
    <row r="26" spans="1:3">
      <c r="A26" s="70"/>
      <c r="B26" s="21" t="s">
        <v>106</v>
      </c>
      <c r="C26" t="s">
        <v>102</v>
      </c>
    </row>
    <row r="27" spans="1:3">
      <c r="A27" s="70"/>
      <c r="B27" s="21" t="s">
        <v>107</v>
      </c>
      <c r="C27" t="s">
        <v>44</v>
      </c>
    </row>
    <row r="28" spans="1:3">
      <c r="A28" s="70"/>
      <c r="B28" s="21" t="s">
        <v>108</v>
      </c>
      <c r="C28" t="s">
        <v>45</v>
      </c>
    </row>
    <row r="29" spans="1:3">
      <c r="A29" s="70"/>
      <c r="B29" s="21" t="s">
        <v>140</v>
      </c>
      <c r="C29" t="s">
        <v>46</v>
      </c>
    </row>
    <row r="30" spans="1:3">
      <c r="A30" s="70"/>
      <c r="B30" s="21" t="s">
        <v>109</v>
      </c>
      <c r="C30" t="s">
        <v>47</v>
      </c>
    </row>
    <row r="31" spans="1:3">
      <c r="A31" s="70"/>
      <c r="B31" s="21" t="s">
        <v>110</v>
      </c>
      <c r="C31" t="s">
        <v>48</v>
      </c>
    </row>
    <row r="32" spans="1:3">
      <c r="A32" s="70"/>
      <c r="B32" s="21" t="s">
        <v>111</v>
      </c>
      <c r="C32" t="s">
        <v>49</v>
      </c>
    </row>
    <row r="33" spans="1:3">
      <c r="A33" s="70"/>
      <c r="B33" s="21" t="s">
        <v>112</v>
      </c>
      <c r="C33" t="s">
        <v>50</v>
      </c>
    </row>
    <row r="34" spans="1:3">
      <c r="A34" s="70"/>
      <c r="B34" s="21" t="s">
        <v>113</v>
      </c>
      <c r="C34" t="s">
        <v>51</v>
      </c>
    </row>
    <row r="35" spans="1:3">
      <c r="A35" s="70"/>
      <c r="B35" s="21" t="s">
        <v>114</v>
      </c>
      <c r="C35" t="s">
        <v>52</v>
      </c>
    </row>
    <row r="36" spans="1:3">
      <c r="A36" s="70"/>
      <c r="B36" s="21" t="s">
        <v>115</v>
      </c>
      <c r="C36" t="s">
        <v>53</v>
      </c>
    </row>
    <row r="37" spans="1:3">
      <c r="A37" s="70"/>
      <c r="B37" s="21" t="s">
        <v>116</v>
      </c>
      <c r="C37" t="s">
        <v>54</v>
      </c>
    </row>
    <row r="38" spans="1:3">
      <c r="A38" s="70"/>
      <c r="B38" s="21" t="s">
        <v>117</v>
      </c>
      <c r="C38" t="s">
        <v>76</v>
      </c>
    </row>
    <row r="39" spans="1:3">
      <c r="A39" s="70"/>
      <c r="B39" s="21"/>
      <c r="C39" t="s">
        <v>77</v>
      </c>
    </row>
    <row r="40" spans="1:3">
      <c r="A40" s="70"/>
      <c r="B40" s="21" t="s">
        <v>118</v>
      </c>
      <c r="C40" t="s">
        <v>55</v>
      </c>
    </row>
    <row r="41" spans="1:3">
      <c r="A41" s="70"/>
      <c r="B41" s="21" t="s">
        <v>119</v>
      </c>
      <c r="C41" t="s">
        <v>78</v>
      </c>
    </row>
    <row r="42" spans="1:3">
      <c r="A42" s="70"/>
      <c r="B42" s="21"/>
      <c r="C42" t="s">
        <v>79</v>
      </c>
    </row>
    <row r="43" spans="1:3">
      <c r="A43" s="70"/>
      <c r="B43" s="21" t="s">
        <v>120</v>
      </c>
      <c r="C43" t="s">
        <v>56</v>
      </c>
    </row>
    <row r="44" spans="1:3">
      <c r="A44" s="70"/>
      <c r="B44" s="21" t="s">
        <v>121</v>
      </c>
      <c r="C44" t="s">
        <v>57</v>
      </c>
    </row>
    <row r="45" spans="1:3">
      <c r="A45" s="70"/>
      <c r="B45" s="21" t="s">
        <v>122</v>
      </c>
      <c r="C45" t="s">
        <v>58</v>
      </c>
    </row>
    <row r="46" spans="1:3">
      <c r="A46" s="70"/>
      <c r="B46" s="21" t="s">
        <v>123</v>
      </c>
      <c r="C46" t="s">
        <v>80</v>
      </c>
    </row>
    <row r="47" spans="1:3">
      <c r="A47" s="70"/>
      <c r="B47" s="21"/>
      <c r="C47" t="s">
        <v>81</v>
      </c>
    </row>
    <row r="48" spans="1:3">
      <c r="A48" s="70"/>
      <c r="B48" s="21" t="s">
        <v>124</v>
      </c>
      <c r="C48" t="s">
        <v>59</v>
      </c>
    </row>
    <row r="49" spans="1:3">
      <c r="A49" s="70"/>
      <c r="B49" s="21" t="s">
        <v>125</v>
      </c>
      <c r="C49" t="s">
        <v>60</v>
      </c>
    </row>
    <row r="50" spans="1:3">
      <c r="A50" s="70"/>
      <c r="B50" s="21" t="s">
        <v>126</v>
      </c>
      <c r="C50" t="s">
        <v>61</v>
      </c>
    </row>
    <row r="51" spans="1:3">
      <c r="A51" s="70"/>
      <c r="B51" s="21" t="s">
        <v>127</v>
      </c>
      <c r="C51" t="s">
        <v>62</v>
      </c>
    </row>
    <row r="52" spans="1:3">
      <c r="A52" s="70"/>
      <c r="B52" s="21" t="s">
        <v>128</v>
      </c>
      <c r="C52" t="s">
        <v>63</v>
      </c>
    </row>
    <row r="53" spans="1:3">
      <c r="A53" s="70"/>
      <c r="B53" s="21" t="s">
        <v>129</v>
      </c>
      <c r="C53" t="s">
        <v>64</v>
      </c>
    </row>
    <row r="54" spans="1:3">
      <c r="A54" s="70"/>
      <c r="B54" s="21" t="s">
        <v>130</v>
      </c>
      <c r="C54" t="s">
        <v>65</v>
      </c>
    </row>
    <row r="55" spans="1:3">
      <c r="A55" s="70"/>
      <c r="B55" s="21" t="s">
        <v>131</v>
      </c>
      <c r="C55" t="s">
        <v>66</v>
      </c>
    </row>
    <row r="56" spans="1:3">
      <c r="A56" s="70"/>
      <c r="B56" s="21" t="s">
        <v>132</v>
      </c>
      <c r="C56" t="s">
        <v>67</v>
      </c>
    </row>
    <row r="57" spans="1:3">
      <c r="A57" s="70"/>
      <c r="B57" s="21" t="s">
        <v>133</v>
      </c>
      <c r="C57" t="s">
        <v>68</v>
      </c>
    </row>
    <row r="58" spans="1:3">
      <c r="A58" s="70"/>
      <c r="B58" s="21" t="s">
        <v>134</v>
      </c>
      <c r="C58" t="s">
        <v>69</v>
      </c>
    </row>
    <row r="59" spans="1:3">
      <c r="A59" s="70"/>
      <c r="B59" s="21" t="s">
        <v>135</v>
      </c>
      <c r="C59" t="s">
        <v>70</v>
      </c>
    </row>
    <row r="60" spans="1:3">
      <c r="A60" s="70"/>
      <c r="B60" s="21" t="s">
        <v>136</v>
      </c>
      <c r="C60" t="s">
        <v>71</v>
      </c>
    </row>
    <row r="61" spans="1:3">
      <c r="A61" s="70"/>
      <c r="B61" s="21" t="s">
        <v>137</v>
      </c>
      <c r="C61" t="s">
        <v>72</v>
      </c>
    </row>
    <row r="62" spans="1:3">
      <c r="A62" s="70"/>
      <c r="B62" s="21" t="s">
        <v>138</v>
      </c>
      <c r="C62" t="s">
        <v>73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O35"/>
  <sheetViews>
    <sheetView topLeftCell="AY1" workbookViewId="0">
      <selection activeCell="I14" sqref="I14"/>
    </sheetView>
  </sheetViews>
  <sheetFormatPr defaultRowHeight="12.75"/>
  <cols>
    <col min="1" max="1" width="3.7109375" customWidth="1"/>
    <col min="2" max="2" width="13" customWidth="1"/>
    <col min="3" max="3" width="3.5703125" customWidth="1"/>
    <col min="4" max="10" width="2" bestFit="1" customWidth="1"/>
    <col min="11" max="27" width="3" bestFit="1" customWidth="1"/>
    <col min="28" max="28" width="4" bestFit="1" customWidth="1"/>
    <col min="29" max="51" width="3" bestFit="1" customWidth="1"/>
    <col min="52" max="52" width="8.85546875" customWidth="1"/>
    <col min="53" max="53" width="5.42578125" customWidth="1"/>
    <col min="54" max="54" width="7.5703125" customWidth="1"/>
    <col min="55" max="55" width="10.140625" customWidth="1"/>
    <col min="59" max="59" width="10.42578125" customWidth="1"/>
    <col min="62" max="62" width="7.140625" bestFit="1" customWidth="1"/>
    <col min="63" max="63" width="6.85546875" bestFit="1" customWidth="1"/>
    <col min="64" max="64" width="7.7109375" customWidth="1"/>
    <col min="65" max="65" width="9" bestFit="1" customWidth="1"/>
  </cols>
  <sheetData>
    <row r="1" spans="1:67" ht="13.5" thickBot="1">
      <c r="A1" s="3"/>
      <c r="B1" s="4" t="s">
        <v>0</v>
      </c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95" t="s">
        <v>8</v>
      </c>
      <c r="BA1" s="96"/>
      <c r="BB1" s="96"/>
      <c r="BC1" s="97"/>
      <c r="BD1" s="102" t="s">
        <v>10</v>
      </c>
      <c r="BE1" s="103"/>
      <c r="BF1" s="103"/>
      <c r="BG1" s="104"/>
      <c r="BH1" s="90" t="s">
        <v>14</v>
      </c>
      <c r="BI1" s="91"/>
      <c r="BJ1" s="91"/>
      <c r="BK1" s="91"/>
      <c r="BL1" s="91"/>
      <c r="BM1" s="91"/>
      <c r="BN1" s="91"/>
      <c r="BO1" s="92"/>
    </row>
    <row r="2" spans="1:67" ht="12.75" customHeight="1">
      <c r="A2" s="82" t="s">
        <v>1</v>
      </c>
      <c r="B2" s="84" t="s">
        <v>2</v>
      </c>
      <c r="C2" s="86" t="s">
        <v>3</v>
      </c>
      <c r="D2" s="93" t="s">
        <v>4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16">
        <v>1</v>
      </c>
      <c r="BA2" s="17">
        <v>2</v>
      </c>
      <c r="BB2" s="18">
        <v>3</v>
      </c>
      <c r="BC2" s="98" t="s">
        <v>9</v>
      </c>
      <c r="BD2" s="38">
        <v>4</v>
      </c>
      <c r="BE2" s="17">
        <v>5</v>
      </c>
      <c r="BF2" s="39">
        <v>6</v>
      </c>
      <c r="BG2" s="100" t="s">
        <v>9</v>
      </c>
      <c r="BH2" s="38">
        <v>7</v>
      </c>
      <c r="BI2" s="17">
        <v>8</v>
      </c>
      <c r="BJ2" s="17">
        <v>9</v>
      </c>
      <c r="BK2" s="17">
        <v>10</v>
      </c>
      <c r="BL2" s="17">
        <v>11</v>
      </c>
      <c r="BM2" s="17">
        <v>13</v>
      </c>
      <c r="BN2" s="39">
        <v>15</v>
      </c>
      <c r="BO2" s="88" t="s">
        <v>9</v>
      </c>
    </row>
    <row r="3" spans="1:67" ht="13.5" customHeight="1" thickBot="1">
      <c r="A3" s="83"/>
      <c r="B3" s="85"/>
      <c r="C3" s="87"/>
      <c r="D3" s="7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5">
        <v>31</v>
      </c>
      <c r="AI3" s="5">
        <v>32</v>
      </c>
      <c r="AJ3" s="5">
        <v>33</v>
      </c>
      <c r="AK3" s="5">
        <v>34</v>
      </c>
      <c r="AL3" s="5">
        <v>35</v>
      </c>
      <c r="AM3" s="5">
        <v>36</v>
      </c>
      <c r="AN3" s="5">
        <v>37</v>
      </c>
      <c r="AO3" s="5">
        <v>38</v>
      </c>
      <c r="AP3" s="5">
        <v>39</v>
      </c>
      <c r="AQ3" s="5">
        <v>40</v>
      </c>
      <c r="AR3" s="5">
        <v>41</v>
      </c>
      <c r="AS3" s="5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12" t="s">
        <v>5</v>
      </c>
      <c r="BA3" s="8" t="s">
        <v>6</v>
      </c>
      <c r="BB3" s="19" t="s">
        <v>7</v>
      </c>
      <c r="BC3" s="99"/>
      <c r="BD3" s="7" t="s">
        <v>11</v>
      </c>
      <c r="BE3" s="5" t="s">
        <v>12</v>
      </c>
      <c r="BF3" s="6" t="s">
        <v>13</v>
      </c>
      <c r="BG3" s="101"/>
      <c r="BH3" s="7" t="s">
        <v>15</v>
      </c>
      <c r="BI3" s="5" t="s">
        <v>16</v>
      </c>
      <c r="BJ3" s="5" t="s">
        <v>17</v>
      </c>
      <c r="BK3" s="5" t="s">
        <v>18</v>
      </c>
      <c r="BL3" s="5" t="s">
        <v>19</v>
      </c>
      <c r="BM3" s="5" t="s">
        <v>20</v>
      </c>
      <c r="BN3" s="6" t="s">
        <v>21</v>
      </c>
      <c r="BO3" s="89"/>
    </row>
    <row r="4" spans="1:67">
      <c r="A4" s="25">
        <v>1</v>
      </c>
      <c r="B4" s="78" t="s">
        <v>143</v>
      </c>
      <c r="C4" s="79" t="s">
        <v>141</v>
      </c>
      <c r="D4" s="80">
        <v>1</v>
      </c>
      <c r="E4" s="81">
        <v>0</v>
      </c>
      <c r="F4" s="81">
        <v>1</v>
      </c>
      <c r="G4" s="81">
        <v>1</v>
      </c>
      <c r="H4" s="81">
        <v>1</v>
      </c>
      <c r="I4" s="81">
        <v>1</v>
      </c>
      <c r="J4" s="81">
        <v>1</v>
      </c>
      <c r="K4" s="81">
        <v>2</v>
      </c>
      <c r="L4" s="81">
        <v>2</v>
      </c>
      <c r="M4" s="81">
        <v>2</v>
      </c>
      <c r="N4" s="81">
        <v>1</v>
      </c>
      <c r="O4" s="81">
        <v>1</v>
      </c>
      <c r="P4" s="81">
        <v>1</v>
      </c>
      <c r="Q4" s="81">
        <v>0</v>
      </c>
      <c r="R4" s="81">
        <v>0</v>
      </c>
      <c r="S4" s="81">
        <v>1</v>
      </c>
      <c r="T4" s="81">
        <v>1</v>
      </c>
      <c r="U4" s="81">
        <v>2</v>
      </c>
      <c r="V4" s="81">
        <v>1</v>
      </c>
      <c r="W4" s="81">
        <v>1</v>
      </c>
      <c r="X4" s="81">
        <v>2</v>
      </c>
      <c r="Y4" s="81">
        <v>1</v>
      </c>
      <c r="Z4" s="81">
        <v>2</v>
      </c>
      <c r="AA4" s="81">
        <v>0</v>
      </c>
      <c r="AB4" s="81">
        <v>1</v>
      </c>
      <c r="AC4" s="81">
        <v>2</v>
      </c>
      <c r="AD4" s="81">
        <v>0</v>
      </c>
      <c r="AE4" s="81">
        <v>0</v>
      </c>
      <c r="AF4" s="81">
        <v>1</v>
      </c>
      <c r="AG4" s="81">
        <v>2</v>
      </c>
      <c r="AH4" s="81">
        <v>2</v>
      </c>
      <c r="AI4" s="81">
        <v>1</v>
      </c>
      <c r="AJ4" s="81">
        <v>1</v>
      </c>
      <c r="AK4" s="81">
        <v>2</v>
      </c>
      <c r="AL4" s="81">
        <v>1</v>
      </c>
      <c r="AM4" s="81">
        <v>1</v>
      </c>
      <c r="AN4" s="81">
        <v>0</v>
      </c>
      <c r="AO4" s="81">
        <v>1</v>
      </c>
      <c r="AP4" s="81">
        <v>1</v>
      </c>
      <c r="AQ4" s="81">
        <v>2</v>
      </c>
      <c r="AR4" s="81">
        <v>1</v>
      </c>
      <c r="AS4" s="81">
        <v>0</v>
      </c>
      <c r="AT4" s="81">
        <v>0</v>
      </c>
      <c r="AU4" s="81">
        <v>1</v>
      </c>
      <c r="AV4" s="81">
        <v>1</v>
      </c>
      <c r="AW4" s="81">
        <v>2</v>
      </c>
      <c r="AX4" s="81">
        <v>2</v>
      </c>
      <c r="AY4" s="81">
        <v>1</v>
      </c>
      <c r="AZ4" s="22">
        <f>IF((D4+G4+K4+R4)=0,"",D4+G4+K4+R4)</f>
        <v>4</v>
      </c>
      <c r="BA4" s="22">
        <f>IF((U4+AC4+AG4+AI4)=0,"",U4+AC4+AG4+AI4)</f>
        <v>7</v>
      </c>
      <c r="BB4" s="24">
        <f>IF((AL4+AP4+AS4+AW4)=0,"",AL4+AP4+AS4+AW4)</f>
        <v>4</v>
      </c>
      <c r="BC4" s="50">
        <f>IF(SUM(AZ4:BB4)=0,"",SUM(AZ4:BB4))</f>
        <v>15</v>
      </c>
      <c r="BD4" s="23">
        <f t="shared" ref="BD4:BD35" si="0">IF((E4+H4+L4+N4+S4)=0,"",E4+H4+L4+N4+S4)</f>
        <v>5</v>
      </c>
      <c r="BE4" s="22">
        <f t="shared" ref="BE4:BE35" si="1">IF((V4+Z4+AD4+AH4+AJ4)=0,"",V4+Z4+AD4+AH4+AJ4)</f>
        <v>6</v>
      </c>
      <c r="BF4" s="24">
        <f t="shared" ref="BF4:BF35" si="2">IF((AM4+AQ4+AR4+AT4+AX4)=0,"",AM4+AQ4+AR4+AT4+AX4)</f>
        <v>6</v>
      </c>
      <c r="BG4" s="53">
        <f>IF(SUM(BD4:BF4)=0,"",SUM(BD4:BF4))</f>
        <v>17</v>
      </c>
      <c r="BH4" s="23">
        <f t="shared" ref="BH4:BH35" si="3">IF((F4+I4+J4)=0,"",F4+I4+J4)</f>
        <v>3</v>
      </c>
      <c r="BI4" s="22">
        <f t="shared" ref="BI4:BI35" si="4">IF((M4+O4+P4)=0,"",M4+O4+P4)</f>
        <v>4</v>
      </c>
      <c r="BJ4" s="22">
        <f t="shared" ref="BJ4:BJ35" si="5">IF((Q4+T4+W4)=0,"",Q4+T4+W4)</f>
        <v>2</v>
      </c>
      <c r="BK4" s="22">
        <f t="shared" ref="BK4:BK35" si="6">IF((X4+Y4+AA4)=0,"",X4+Y4+AA4)</f>
        <v>3</v>
      </c>
      <c r="BL4" s="22">
        <f t="shared" ref="BL4:BL35" si="7">IF((AB4+AE4+AF4)=0,"",AB4+AE4+AF4)</f>
        <v>2</v>
      </c>
      <c r="BM4" s="22">
        <f t="shared" ref="BM4:BM35" si="8">IF((AK4+AN4+AO4)=0,"",AK4+AN4+AO4)</f>
        <v>3</v>
      </c>
      <c r="BN4" s="24">
        <f t="shared" ref="BN4:BN35" si="9">IF((AU4+AV4+AY4)=0,"",AU4+AV4+AY4)</f>
        <v>3</v>
      </c>
      <c r="BO4" s="56">
        <f t="shared" ref="BO4:BO35" si="10">IF(SUM(BH4:BN4)=0,"",SUM(BH4:BN4))</f>
        <v>20</v>
      </c>
    </row>
    <row r="5" spans="1:67">
      <c r="A5" s="26">
        <v>2</v>
      </c>
      <c r="B5" s="61"/>
      <c r="C5" s="69"/>
      <c r="D5" s="4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2" t="str">
        <f t="shared" ref="AZ5:AZ8" si="11">IF((D5+G5+K5+R5)=0,"",D5+G5+K5+R5)</f>
        <v/>
      </c>
      <c r="BA5" s="22" t="str">
        <f t="shared" ref="BA5:BA7" si="12">IF((U5+AC5+AG5+AI5)=0,"",U5+AC5+AG5+AI5)</f>
        <v/>
      </c>
      <c r="BB5" s="24" t="str">
        <f t="shared" ref="BB5:BB7" si="13">IF((AL5+AP5+AS5+AW5)=0,"",AL5+AP5+AS5+AW5)</f>
        <v/>
      </c>
      <c r="BC5" s="51" t="str">
        <f t="shared" ref="BC5:BC7" si="14">IF(SUM(AZ5:BB5)=0,"",SUM(AZ5:BB5))</f>
        <v/>
      </c>
      <c r="BD5" s="41" t="str">
        <f t="shared" si="0"/>
        <v/>
      </c>
      <c r="BE5" s="37" t="str">
        <f t="shared" si="1"/>
        <v/>
      </c>
      <c r="BF5" s="40" t="str">
        <f t="shared" si="2"/>
        <v/>
      </c>
      <c r="BG5" s="54" t="str">
        <f t="shared" ref="BG5:BG35" si="15">IF(SUM(BD5:BF5)=0,"",SUM(BD5:BF5))</f>
        <v/>
      </c>
      <c r="BH5" s="41" t="str">
        <f t="shared" si="3"/>
        <v/>
      </c>
      <c r="BI5" s="37" t="str">
        <f t="shared" si="4"/>
        <v/>
      </c>
      <c r="BJ5" s="37" t="str">
        <f t="shared" si="5"/>
        <v/>
      </c>
      <c r="BK5" s="37" t="str">
        <f t="shared" si="6"/>
        <v/>
      </c>
      <c r="BL5" s="37" t="str">
        <f t="shared" si="7"/>
        <v/>
      </c>
      <c r="BM5" s="37" t="str">
        <f t="shared" si="8"/>
        <v/>
      </c>
      <c r="BN5" s="40" t="str">
        <f t="shared" si="9"/>
        <v/>
      </c>
      <c r="BO5" s="57" t="str">
        <f t="shared" si="10"/>
        <v/>
      </c>
    </row>
    <row r="6" spans="1:67">
      <c r="A6" s="26">
        <v>3</v>
      </c>
      <c r="B6" s="61"/>
      <c r="C6" s="69"/>
      <c r="D6" s="4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2" t="str">
        <f t="shared" si="11"/>
        <v/>
      </c>
      <c r="BA6" s="22" t="str">
        <f t="shared" si="12"/>
        <v/>
      </c>
      <c r="BB6" s="24" t="str">
        <f t="shared" si="13"/>
        <v/>
      </c>
      <c r="BC6" s="51" t="str">
        <f t="shared" si="14"/>
        <v/>
      </c>
      <c r="BD6" s="41" t="str">
        <f t="shared" si="0"/>
        <v/>
      </c>
      <c r="BE6" s="37" t="str">
        <f t="shared" si="1"/>
        <v/>
      </c>
      <c r="BF6" s="40" t="str">
        <f t="shared" si="2"/>
        <v/>
      </c>
      <c r="BG6" s="54" t="str">
        <f t="shared" si="15"/>
        <v/>
      </c>
      <c r="BH6" s="41" t="str">
        <f t="shared" si="3"/>
        <v/>
      </c>
      <c r="BI6" s="37" t="str">
        <f t="shared" si="4"/>
        <v/>
      </c>
      <c r="BJ6" s="37" t="str">
        <f t="shared" si="5"/>
        <v/>
      </c>
      <c r="BK6" s="37" t="str">
        <f t="shared" si="6"/>
        <v/>
      </c>
      <c r="BL6" s="37" t="str">
        <f t="shared" si="7"/>
        <v/>
      </c>
      <c r="BM6" s="37" t="str">
        <f t="shared" si="8"/>
        <v/>
      </c>
      <c r="BN6" s="40" t="str">
        <f t="shared" si="9"/>
        <v/>
      </c>
      <c r="BO6" s="57" t="str">
        <f t="shared" si="10"/>
        <v/>
      </c>
    </row>
    <row r="7" spans="1:67">
      <c r="A7" s="26">
        <v>4</v>
      </c>
      <c r="B7" s="61"/>
      <c r="C7" s="69"/>
      <c r="D7" s="4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2" t="str">
        <f t="shared" si="11"/>
        <v/>
      </c>
      <c r="BA7" s="22" t="str">
        <f t="shared" si="12"/>
        <v/>
      </c>
      <c r="BB7" s="24" t="str">
        <f t="shared" si="13"/>
        <v/>
      </c>
      <c r="BC7" s="51" t="str">
        <f t="shared" si="14"/>
        <v/>
      </c>
      <c r="BD7" s="41" t="str">
        <f t="shared" si="0"/>
        <v/>
      </c>
      <c r="BE7" s="37" t="str">
        <f t="shared" si="1"/>
        <v/>
      </c>
      <c r="BF7" s="40" t="str">
        <f t="shared" si="2"/>
        <v/>
      </c>
      <c r="BG7" s="54" t="str">
        <f t="shared" si="15"/>
        <v/>
      </c>
      <c r="BH7" s="41" t="str">
        <f t="shared" si="3"/>
        <v/>
      </c>
      <c r="BI7" s="37" t="str">
        <f t="shared" si="4"/>
        <v/>
      </c>
      <c r="BJ7" s="37" t="str">
        <f t="shared" si="5"/>
        <v/>
      </c>
      <c r="BK7" s="37" t="str">
        <f t="shared" si="6"/>
        <v/>
      </c>
      <c r="BL7" s="37" t="str">
        <f t="shared" si="7"/>
        <v/>
      </c>
      <c r="BM7" s="37" t="str">
        <f t="shared" si="8"/>
        <v/>
      </c>
      <c r="BN7" s="40" t="str">
        <f t="shared" si="9"/>
        <v/>
      </c>
      <c r="BO7" s="57" t="str">
        <f t="shared" si="10"/>
        <v/>
      </c>
    </row>
    <row r="8" spans="1:67">
      <c r="A8" s="26">
        <v>5</v>
      </c>
      <c r="B8" s="61"/>
      <c r="C8" s="69"/>
      <c r="D8" s="4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2" t="str">
        <f t="shared" si="11"/>
        <v/>
      </c>
      <c r="BA8" s="22" t="str">
        <f t="shared" ref="BA8:BA35" si="16">IF((U8+AC8+AG8+AI8)=0,"",U8+AC8+AG8+AI8)</f>
        <v/>
      </c>
      <c r="BB8" s="24" t="str">
        <f t="shared" ref="BB8:BB35" si="17">IF((AL8+AP8+AS8+AW8)=0,"",AL8+AP8+AS8+AW8)</f>
        <v/>
      </c>
      <c r="BC8" s="51" t="str">
        <f t="shared" ref="BC8:BC35" si="18">IF(SUM(AZ8:BB8)=0,"",SUM(AZ8:BB8))</f>
        <v/>
      </c>
      <c r="BD8" s="41" t="str">
        <f t="shared" si="0"/>
        <v/>
      </c>
      <c r="BE8" s="37" t="str">
        <f t="shared" si="1"/>
        <v/>
      </c>
      <c r="BF8" s="40" t="str">
        <f t="shared" si="2"/>
        <v/>
      </c>
      <c r="BG8" s="54" t="str">
        <f t="shared" si="15"/>
        <v/>
      </c>
      <c r="BH8" s="41" t="str">
        <f t="shared" si="3"/>
        <v/>
      </c>
      <c r="BI8" s="37" t="str">
        <f t="shared" si="4"/>
        <v/>
      </c>
      <c r="BJ8" s="37" t="str">
        <f t="shared" si="5"/>
        <v/>
      </c>
      <c r="BK8" s="37" t="str">
        <f t="shared" si="6"/>
        <v/>
      </c>
      <c r="BL8" s="37" t="str">
        <f t="shared" si="7"/>
        <v/>
      </c>
      <c r="BM8" s="37" t="str">
        <f t="shared" si="8"/>
        <v/>
      </c>
      <c r="BN8" s="40" t="str">
        <f t="shared" si="9"/>
        <v/>
      </c>
      <c r="BO8" s="57" t="str">
        <f t="shared" si="10"/>
        <v/>
      </c>
    </row>
    <row r="9" spans="1:67">
      <c r="A9" s="26">
        <v>6</v>
      </c>
      <c r="B9" s="28"/>
      <c r="C9" s="48"/>
      <c r="D9" s="4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2" t="str">
        <f t="shared" ref="AZ9:AZ35" si="19">IF((D9+G9+K9+R9)=0,"",D9+G9+K9+R9)</f>
        <v/>
      </c>
      <c r="BA9" s="22" t="str">
        <f t="shared" si="16"/>
        <v/>
      </c>
      <c r="BB9" s="24" t="str">
        <f t="shared" si="17"/>
        <v/>
      </c>
      <c r="BC9" s="51" t="str">
        <f t="shared" si="18"/>
        <v/>
      </c>
      <c r="BD9" s="41" t="str">
        <f t="shared" si="0"/>
        <v/>
      </c>
      <c r="BE9" s="37" t="str">
        <f t="shared" si="1"/>
        <v/>
      </c>
      <c r="BF9" s="40" t="str">
        <f t="shared" si="2"/>
        <v/>
      </c>
      <c r="BG9" s="54" t="str">
        <f t="shared" si="15"/>
        <v/>
      </c>
      <c r="BH9" s="41" t="str">
        <f t="shared" si="3"/>
        <v/>
      </c>
      <c r="BI9" s="37" t="str">
        <f t="shared" si="4"/>
        <v/>
      </c>
      <c r="BJ9" s="37" t="str">
        <f t="shared" si="5"/>
        <v/>
      </c>
      <c r="BK9" s="37" t="str">
        <f t="shared" si="6"/>
        <v/>
      </c>
      <c r="BL9" s="37" t="str">
        <f t="shared" si="7"/>
        <v/>
      </c>
      <c r="BM9" s="37" t="str">
        <f t="shared" si="8"/>
        <v/>
      </c>
      <c r="BN9" s="40" t="str">
        <f t="shared" si="9"/>
        <v/>
      </c>
      <c r="BO9" s="57" t="str">
        <f t="shared" si="10"/>
        <v/>
      </c>
    </row>
    <row r="10" spans="1:67">
      <c r="A10" s="26">
        <v>7</v>
      </c>
      <c r="B10" s="28"/>
      <c r="C10" s="48"/>
      <c r="D10" s="4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2" t="str">
        <f t="shared" si="19"/>
        <v/>
      </c>
      <c r="BA10" s="22" t="str">
        <f t="shared" si="16"/>
        <v/>
      </c>
      <c r="BB10" s="24" t="str">
        <f t="shared" si="17"/>
        <v/>
      </c>
      <c r="BC10" s="51" t="str">
        <f t="shared" si="18"/>
        <v/>
      </c>
      <c r="BD10" s="41" t="str">
        <f t="shared" si="0"/>
        <v/>
      </c>
      <c r="BE10" s="37" t="str">
        <f t="shared" si="1"/>
        <v/>
      </c>
      <c r="BF10" s="40" t="str">
        <f t="shared" si="2"/>
        <v/>
      </c>
      <c r="BG10" s="54" t="str">
        <f t="shared" si="15"/>
        <v/>
      </c>
      <c r="BH10" s="41" t="str">
        <f t="shared" si="3"/>
        <v/>
      </c>
      <c r="BI10" s="37" t="str">
        <f t="shared" si="4"/>
        <v/>
      </c>
      <c r="BJ10" s="37" t="str">
        <f t="shared" si="5"/>
        <v/>
      </c>
      <c r="BK10" s="37" t="str">
        <f t="shared" si="6"/>
        <v/>
      </c>
      <c r="BL10" s="37" t="str">
        <f t="shared" si="7"/>
        <v/>
      </c>
      <c r="BM10" s="37" t="str">
        <f t="shared" si="8"/>
        <v/>
      </c>
      <c r="BN10" s="40" t="str">
        <f t="shared" si="9"/>
        <v/>
      </c>
      <c r="BO10" s="57" t="str">
        <f t="shared" si="10"/>
        <v/>
      </c>
    </row>
    <row r="11" spans="1:67">
      <c r="A11" s="26">
        <v>8</v>
      </c>
      <c r="B11" s="28"/>
      <c r="C11" s="48"/>
      <c r="D11" s="4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2" t="str">
        <f t="shared" si="19"/>
        <v/>
      </c>
      <c r="BA11" s="22" t="str">
        <f t="shared" si="16"/>
        <v/>
      </c>
      <c r="BB11" s="24" t="str">
        <f t="shared" si="17"/>
        <v/>
      </c>
      <c r="BC11" s="51" t="str">
        <f t="shared" si="18"/>
        <v/>
      </c>
      <c r="BD11" s="41" t="str">
        <f t="shared" si="0"/>
        <v/>
      </c>
      <c r="BE11" s="37" t="str">
        <f t="shared" si="1"/>
        <v/>
      </c>
      <c r="BF11" s="40" t="str">
        <f t="shared" si="2"/>
        <v/>
      </c>
      <c r="BG11" s="54" t="str">
        <f t="shared" si="15"/>
        <v/>
      </c>
      <c r="BH11" s="41" t="str">
        <f t="shared" si="3"/>
        <v/>
      </c>
      <c r="BI11" s="37" t="str">
        <f t="shared" si="4"/>
        <v/>
      </c>
      <c r="BJ11" s="37" t="str">
        <f t="shared" si="5"/>
        <v/>
      </c>
      <c r="BK11" s="37" t="str">
        <f t="shared" si="6"/>
        <v/>
      </c>
      <c r="BL11" s="37" t="str">
        <f t="shared" si="7"/>
        <v/>
      </c>
      <c r="BM11" s="37" t="str">
        <f t="shared" si="8"/>
        <v/>
      </c>
      <c r="BN11" s="40" t="str">
        <f t="shared" si="9"/>
        <v/>
      </c>
      <c r="BO11" s="57" t="str">
        <f t="shared" si="10"/>
        <v/>
      </c>
    </row>
    <row r="12" spans="1:67">
      <c r="A12" s="26">
        <v>9</v>
      </c>
      <c r="B12" s="28"/>
      <c r="C12" s="48"/>
      <c r="D12" s="4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2" t="str">
        <f t="shared" si="19"/>
        <v/>
      </c>
      <c r="BA12" s="22" t="str">
        <f t="shared" si="16"/>
        <v/>
      </c>
      <c r="BB12" s="24" t="str">
        <f t="shared" si="17"/>
        <v/>
      </c>
      <c r="BC12" s="51" t="str">
        <f t="shared" si="18"/>
        <v/>
      </c>
      <c r="BD12" s="41" t="str">
        <f t="shared" si="0"/>
        <v/>
      </c>
      <c r="BE12" s="37" t="str">
        <f t="shared" si="1"/>
        <v/>
      </c>
      <c r="BF12" s="40" t="str">
        <f t="shared" si="2"/>
        <v/>
      </c>
      <c r="BG12" s="54" t="str">
        <f t="shared" si="15"/>
        <v/>
      </c>
      <c r="BH12" s="41" t="str">
        <f t="shared" si="3"/>
        <v/>
      </c>
      <c r="BI12" s="37" t="str">
        <f t="shared" si="4"/>
        <v/>
      </c>
      <c r="BJ12" s="37" t="str">
        <f t="shared" si="5"/>
        <v/>
      </c>
      <c r="BK12" s="37" t="str">
        <f t="shared" si="6"/>
        <v/>
      </c>
      <c r="BL12" s="37" t="str">
        <f t="shared" si="7"/>
        <v/>
      </c>
      <c r="BM12" s="37" t="str">
        <f t="shared" si="8"/>
        <v/>
      </c>
      <c r="BN12" s="40" t="str">
        <f t="shared" si="9"/>
        <v/>
      </c>
      <c r="BO12" s="57" t="str">
        <f t="shared" si="10"/>
        <v/>
      </c>
    </row>
    <row r="13" spans="1:67">
      <c r="A13" s="26">
        <v>10</v>
      </c>
      <c r="B13" s="28"/>
      <c r="C13" s="48"/>
      <c r="D13" s="4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2" t="str">
        <f t="shared" si="19"/>
        <v/>
      </c>
      <c r="BA13" s="22" t="str">
        <f t="shared" si="16"/>
        <v/>
      </c>
      <c r="BB13" s="24" t="str">
        <f t="shared" si="17"/>
        <v/>
      </c>
      <c r="BC13" s="51" t="str">
        <f t="shared" si="18"/>
        <v/>
      </c>
      <c r="BD13" s="41" t="str">
        <f t="shared" si="0"/>
        <v/>
      </c>
      <c r="BE13" s="37" t="str">
        <f t="shared" si="1"/>
        <v/>
      </c>
      <c r="BF13" s="40" t="str">
        <f t="shared" si="2"/>
        <v/>
      </c>
      <c r="BG13" s="54" t="str">
        <f t="shared" si="15"/>
        <v/>
      </c>
      <c r="BH13" s="41" t="str">
        <f t="shared" si="3"/>
        <v/>
      </c>
      <c r="BI13" s="37" t="str">
        <f t="shared" si="4"/>
        <v/>
      </c>
      <c r="BJ13" s="37" t="str">
        <f t="shared" si="5"/>
        <v/>
      </c>
      <c r="BK13" s="37" t="str">
        <f t="shared" si="6"/>
        <v/>
      </c>
      <c r="BL13" s="37" t="str">
        <f t="shared" si="7"/>
        <v/>
      </c>
      <c r="BM13" s="37" t="str">
        <f t="shared" si="8"/>
        <v/>
      </c>
      <c r="BN13" s="40" t="str">
        <f t="shared" si="9"/>
        <v/>
      </c>
      <c r="BO13" s="57" t="str">
        <f t="shared" si="10"/>
        <v/>
      </c>
    </row>
    <row r="14" spans="1:67">
      <c r="A14" s="26">
        <v>11</v>
      </c>
      <c r="B14" s="28"/>
      <c r="C14" s="48"/>
      <c r="D14" s="4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2" t="str">
        <f t="shared" si="19"/>
        <v/>
      </c>
      <c r="BA14" s="22" t="str">
        <f t="shared" si="16"/>
        <v/>
      </c>
      <c r="BB14" s="24" t="str">
        <f t="shared" si="17"/>
        <v/>
      </c>
      <c r="BC14" s="51" t="str">
        <f t="shared" si="18"/>
        <v/>
      </c>
      <c r="BD14" s="41" t="str">
        <f t="shared" si="0"/>
        <v/>
      </c>
      <c r="BE14" s="37" t="str">
        <f t="shared" si="1"/>
        <v/>
      </c>
      <c r="BF14" s="40" t="str">
        <f t="shared" si="2"/>
        <v/>
      </c>
      <c r="BG14" s="54" t="str">
        <f t="shared" si="15"/>
        <v/>
      </c>
      <c r="BH14" s="41" t="str">
        <f t="shared" si="3"/>
        <v/>
      </c>
      <c r="BI14" s="37" t="str">
        <f t="shared" si="4"/>
        <v/>
      </c>
      <c r="BJ14" s="37" t="str">
        <f t="shared" si="5"/>
        <v/>
      </c>
      <c r="BK14" s="37" t="str">
        <f t="shared" si="6"/>
        <v/>
      </c>
      <c r="BL14" s="37" t="str">
        <f t="shared" si="7"/>
        <v/>
      </c>
      <c r="BM14" s="37" t="str">
        <f t="shared" si="8"/>
        <v/>
      </c>
      <c r="BN14" s="40" t="str">
        <f t="shared" si="9"/>
        <v/>
      </c>
      <c r="BO14" s="57" t="str">
        <f t="shared" si="10"/>
        <v/>
      </c>
    </row>
    <row r="15" spans="1:67">
      <c r="A15" s="26">
        <v>12</v>
      </c>
      <c r="B15" s="28"/>
      <c r="C15" s="48"/>
      <c r="D15" s="4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2" t="str">
        <f t="shared" si="19"/>
        <v/>
      </c>
      <c r="BA15" s="22" t="str">
        <f t="shared" si="16"/>
        <v/>
      </c>
      <c r="BB15" s="24" t="str">
        <f t="shared" si="17"/>
        <v/>
      </c>
      <c r="BC15" s="51" t="str">
        <f t="shared" si="18"/>
        <v/>
      </c>
      <c r="BD15" s="41" t="str">
        <f t="shared" si="0"/>
        <v/>
      </c>
      <c r="BE15" s="37" t="str">
        <f t="shared" si="1"/>
        <v/>
      </c>
      <c r="BF15" s="40" t="str">
        <f t="shared" si="2"/>
        <v/>
      </c>
      <c r="BG15" s="54" t="str">
        <f t="shared" si="15"/>
        <v/>
      </c>
      <c r="BH15" s="41" t="str">
        <f t="shared" si="3"/>
        <v/>
      </c>
      <c r="BI15" s="37" t="str">
        <f t="shared" si="4"/>
        <v/>
      </c>
      <c r="BJ15" s="37" t="str">
        <f t="shared" si="5"/>
        <v/>
      </c>
      <c r="BK15" s="37" t="str">
        <f t="shared" si="6"/>
        <v/>
      </c>
      <c r="BL15" s="37" t="str">
        <f t="shared" si="7"/>
        <v/>
      </c>
      <c r="BM15" s="37" t="str">
        <f t="shared" si="8"/>
        <v/>
      </c>
      <c r="BN15" s="40" t="str">
        <f t="shared" si="9"/>
        <v/>
      </c>
      <c r="BO15" s="57" t="str">
        <f t="shared" si="10"/>
        <v/>
      </c>
    </row>
    <row r="16" spans="1:67">
      <c r="A16" s="26">
        <v>13</v>
      </c>
      <c r="B16" s="28"/>
      <c r="C16" s="48"/>
      <c r="D16" s="4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2" t="str">
        <f t="shared" si="19"/>
        <v/>
      </c>
      <c r="BA16" s="22" t="str">
        <f t="shared" si="16"/>
        <v/>
      </c>
      <c r="BB16" s="24" t="str">
        <f t="shared" si="17"/>
        <v/>
      </c>
      <c r="BC16" s="51" t="str">
        <f t="shared" si="18"/>
        <v/>
      </c>
      <c r="BD16" s="41" t="str">
        <f t="shared" si="0"/>
        <v/>
      </c>
      <c r="BE16" s="37" t="str">
        <f t="shared" si="1"/>
        <v/>
      </c>
      <c r="BF16" s="40" t="str">
        <f t="shared" si="2"/>
        <v/>
      </c>
      <c r="BG16" s="54" t="str">
        <f t="shared" si="15"/>
        <v/>
      </c>
      <c r="BH16" s="41" t="str">
        <f t="shared" si="3"/>
        <v/>
      </c>
      <c r="BI16" s="37" t="str">
        <f t="shared" si="4"/>
        <v/>
      </c>
      <c r="BJ16" s="37" t="str">
        <f t="shared" si="5"/>
        <v/>
      </c>
      <c r="BK16" s="37" t="str">
        <f t="shared" si="6"/>
        <v/>
      </c>
      <c r="BL16" s="37" t="str">
        <f t="shared" si="7"/>
        <v/>
      </c>
      <c r="BM16" s="37" t="str">
        <f t="shared" si="8"/>
        <v/>
      </c>
      <c r="BN16" s="40" t="str">
        <f t="shared" si="9"/>
        <v/>
      </c>
      <c r="BO16" s="57" t="str">
        <f t="shared" si="10"/>
        <v/>
      </c>
    </row>
    <row r="17" spans="1:67">
      <c r="A17" s="26">
        <v>14</v>
      </c>
      <c r="B17" s="28"/>
      <c r="C17" s="48"/>
      <c r="D17" s="4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2" t="str">
        <f t="shared" si="19"/>
        <v/>
      </c>
      <c r="BA17" s="22" t="str">
        <f t="shared" si="16"/>
        <v/>
      </c>
      <c r="BB17" s="24" t="str">
        <f t="shared" si="17"/>
        <v/>
      </c>
      <c r="BC17" s="51" t="str">
        <f t="shared" si="18"/>
        <v/>
      </c>
      <c r="BD17" s="41" t="str">
        <f t="shared" si="0"/>
        <v/>
      </c>
      <c r="BE17" s="37" t="str">
        <f t="shared" si="1"/>
        <v/>
      </c>
      <c r="BF17" s="40" t="str">
        <f t="shared" si="2"/>
        <v/>
      </c>
      <c r="BG17" s="54" t="str">
        <f t="shared" si="15"/>
        <v/>
      </c>
      <c r="BH17" s="41" t="str">
        <f t="shared" si="3"/>
        <v/>
      </c>
      <c r="BI17" s="37" t="str">
        <f t="shared" si="4"/>
        <v/>
      </c>
      <c r="BJ17" s="37" t="str">
        <f t="shared" si="5"/>
        <v/>
      </c>
      <c r="BK17" s="37" t="str">
        <f t="shared" si="6"/>
        <v/>
      </c>
      <c r="BL17" s="37" t="str">
        <f t="shared" si="7"/>
        <v/>
      </c>
      <c r="BM17" s="37" t="str">
        <f t="shared" si="8"/>
        <v/>
      </c>
      <c r="BN17" s="40" t="str">
        <f t="shared" si="9"/>
        <v/>
      </c>
      <c r="BO17" s="57" t="str">
        <f t="shared" si="10"/>
        <v/>
      </c>
    </row>
    <row r="18" spans="1:67">
      <c r="A18" s="26">
        <v>15</v>
      </c>
      <c r="B18" s="28"/>
      <c r="C18" s="48"/>
      <c r="D18" s="4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2" t="str">
        <f t="shared" si="19"/>
        <v/>
      </c>
      <c r="BA18" s="22" t="str">
        <f t="shared" si="16"/>
        <v/>
      </c>
      <c r="BB18" s="24" t="str">
        <f t="shared" si="17"/>
        <v/>
      </c>
      <c r="BC18" s="51" t="str">
        <f t="shared" si="18"/>
        <v/>
      </c>
      <c r="BD18" s="41" t="str">
        <f t="shared" si="0"/>
        <v/>
      </c>
      <c r="BE18" s="37" t="str">
        <f t="shared" si="1"/>
        <v/>
      </c>
      <c r="BF18" s="40" t="str">
        <f t="shared" si="2"/>
        <v/>
      </c>
      <c r="BG18" s="54" t="str">
        <f t="shared" si="15"/>
        <v/>
      </c>
      <c r="BH18" s="41" t="str">
        <f t="shared" si="3"/>
        <v/>
      </c>
      <c r="BI18" s="37" t="str">
        <f t="shared" si="4"/>
        <v/>
      </c>
      <c r="BJ18" s="37" t="str">
        <f t="shared" si="5"/>
        <v/>
      </c>
      <c r="BK18" s="37" t="str">
        <f t="shared" si="6"/>
        <v/>
      </c>
      <c r="BL18" s="37" t="str">
        <f t="shared" si="7"/>
        <v/>
      </c>
      <c r="BM18" s="37" t="str">
        <f t="shared" si="8"/>
        <v/>
      </c>
      <c r="BN18" s="40" t="str">
        <f t="shared" si="9"/>
        <v/>
      </c>
      <c r="BO18" s="57" t="str">
        <f t="shared" si="10"/>
        <v/>
      </c>
    </row>
    <row r="19" spans="1:67">
      <c r="A19" s="26">
        <v>16</v>
      </c>
      <c r="B19" s="28"/>
      <c r="C19" s="48"/>
      <c r="D19" s="4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2" t="str">
        <f t="shared" si="19"/>
        <v/>
      </c>
      <c r="BA19" s="22" t="str">
        <f t="shared" si="16"/>
        <v/>
      </c>
      <c r="BB19" s="24" t="str">
        <f t="shared" si="17"/>
        <v/>
      </c>
      <c r="BC19" s="51" t="str">
        <f t="shared" si="18"/>
        <v/>
      </c>
      <c r="BD19" s="41" t="str">
        <f t="shared" si="0"/>
        <v/>
      </c>
      <c r="BE19" s="37" t="str">
        <f t="shared" si="1"/>
        <v/>
      </c>
      <c r="BF19" s="40" t="str">
        <f t="shared" si="2"/>
        <v/>
      </c>
      <c r="BG19" s="54" t="str">
        <f t="shared" si="15"/>
        <v/>
      </c>
      <c r="BH19" s="41" t="str">
        <f t="shared" si="3"/>
        <v/>
      </c>
      <c r="BI19" s="37" t="str">
        <f t="shared" si="4"/>
        <v/>
      </c>
      <c r="BJ19" s="37" t="str">
        <f t="shared" si="5"/>
        <v/>
      </c>
      <c r="BK19" s="37" t="str">
        <f t="shared" si="6"/>
        <v/>
      </c>
      <c r="BL19" s="37" t="str">
        <f t="shared" si="7"/>
        <v/>
      </c>
      <c r="BM19" s="37" t="str">
        <f t="shared" si="8"/>
        <v/>
      </c>
      <c r="BN19" s="40" t="str">
        <f t="shared" si="9"/>
        <v/>
      </c>
      <c r="BO19" s="57" t="str">
        <f t="shared" si="10"/>
        <v/>
      </c>
    </row>
    <row r="20" spans="1:67">
      <c r="A20" s="26">
        <v>17</v>
      </c>
      <c r="B20" s="28"/>
      <c r="C20" s="48"/>
      <c r="D20" s="4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2" t="str">
        <f t="shared" si="19"/>
        <v/>
      </c>
      <c r="BA20" s="22" t="str">
        <f t="shared" si="16"/>
        <v/>
      </c>
      <c r="BB20" s="24" t="str">
        <f t="shared" si="17"/>
        <v/>
      </c>
      <c r="BC20" s="51" t="str">
        <f t="shared" si="18"/>
        <v/>
      </c>
      <c r="BD20" s="41" t="str">
        <f t="shared" si="0"/>
        <v/>
      </c>
      <c r="BE20" s="37" t="str">
        <f t="shared" si="1"/>
        <v/>
      </c>
      <c r="BF20" s="40" t="str">
        <f t="shared" si="2"/>
        <v/>
      </c>
      <c r="BG20" s="54" t="str">
        <f t="shared" si="15"/>
        <v/>
      </c>
      <c r="BH20" s="41" t="str">
        <f t="shared" si="3"/>
        <v/>
      </c>
      <c r="BI20" s="37" t="str">
        <f t="shared" si="4"/>
        <v/>
      </c>
      <c r="BJ20" s="37" t="str">
        <f t="shared" si="5"/>
        <v/>
      </c>
      <c r="BK20" s="37" t="str">
        <f t="shared" si="6"/>
        <v/>
      </c>
      <c r="BL20" s="37" t="str">
        <f t="shared" si="7"/>
        <v/>
      </c>
      <c r="BM20" s="37" t="str">
        <f t="shared" si="8"/>
        <v/>
      </c>
      <c r="BN20" s="40" t="str">
        <f t="shared" si="9"/>
        <v/>
      </c>
      <c r="BO20" s="57" t="str">
        <f t="shared" si="10"/>
        <v/>
      </c>
    </row>
    <row r="21" spans="1:67">
      <c r="A21" s="26">
        <v>18</v>
      </c>
      <c r="B21" s="28"/>
      <c r="C21" s="48"/>
      <c r="D21" s="4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2" t="str">
        <f t="shared" si="19"/>
        <v/>
      </c>
      <c r="BA21" s="22" t="str">
        <f t="shared" si="16"/>
        <v/>
      </c>
      <c r="BB21" s="24" t="str">
        <f t="shared" si="17"/>
        <v/>
      </c>
      <c r="BC21" s="51" t="str">
        <f t="shared" si="18"/>
        <v/>
      </c>
      <c r="BD21" s="41" t="str">
        <f t="shared" si="0"/>
        <v/>
      </c>
      <c r="BE21" s="37" t="str">
        <f t="shared" si="1"/>
        <v/>
      </c>
      <c r="BF21" s="40" t="str">
        <f t="shared" si="2"/>
        <v/>
      </c>
      <c r="BG21" s="54" t="str">
        <f t="shared" si="15"/>
        <v/>
      </c>
      <c r="BH21" s="41" t="str">
        <f t="shared" si="3"/>
        <v/>
      </c>
      <c r="BI21" s="37" t="str">
        <f t="shared" si="4"/>
        <v/>
      </c>
      <c r="BJ21" s="37" t="str">
        <f t="shared" si="5"/>
        <v/>
      </c>
      <c r="BK21" s="37" t="str">
        <f t="shared" si="6"/>
        <v/>
      </c>
      <c r="BL21" s="37" t="str">
        <f t="shared" si="7"/>
        <v/>
      </c>
      <c r="BM21" s="37" t="str">
        <f t="shared" si="8"/>
        <v/>
      </c>
      <c r="BN21" s="40" t="str">
        <f t="shared" si="9"/>
        <v/>
      </c>
      <c r="BO21" s="57" t="str">
        <f t="shared" si="10"/>
        <v/>
      </c>
    </row>
    <row r="22" spans="1:67">
      <c r="A22" s="26">
        <v>19</v>
      </c>
      <c r="B22" s="28"/>
      <c r="C22" s="48"/>
      <c r="D22" s="4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2" t="str">
        <f t="shared" si="19"/>
        <v/>
      </c>
      <c r="BA22" s="22" t="str">
        <f t="shared" si="16"/>
        <v/>
      </c>
      <c r="BB22" s="24" t="str">
        <f t="shared" si="17"/>
        <v/>
      </c>
      <c r="BC22" s="51" t="str">
        <f t="shared" si="18"/>
        <v/>
      </c>
      <c r="BD22" s="41" t="str">
        <f t="shared" si="0"/>
        <v/>
      </c>
      <c r="BE22" s="37" t="str">
        <f t="shared" si="1"/>
        <v/>
      </c>
      <c r="BF22" s="40" t="str">
        <f t="shared" si="2"/>
        <v/>
      </c>
      <c r="BG22" s="54" t="str">
        <f t="shared" si="15"/>
        <v/>
      </c>
      <c r="BH22" s="41" t="str">
        <f t="shared" si="3"/>
        <v/>
      </c>
      <c r="BI22" s="37" t="str">
        <f t="shared" si="4"/>
        <v/>
      </c>
      <c r="BJ22" s="37" t="str">
        <f t="shared" si="5"/>
        <v/>
      </c>
      <c r="BK22" s="37" t="str">
        <f t="shared" si="6"/>
        <v/>
      </c>
      <c r="BL22" s="37" t="str">
        <f t="shared" si="7"/>
        <v/>
      </c>
      <c r="BM22" s="37" t="str">
        <f t="shared" si="8"/>
        <v/>
      </c>
      <c r="BN22" s="40" t="str">
        <f t="shared" si="9"/>
        <v/>
      </c>
      <c r="BO22" s="57" t="str">
        <f t="shared" si="10"/>
        <v/>
      </c>
    </row>
    <row r="23" spans="1:67">
      <c r="A23" s="26">
        <v>20</v>
      </c>
      <c r="B23" s="28"/>
      <c r="C23" s="48"/>
      <c r="D23" s="4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2" t="str">
        <f t="shared" si="19"/>
        <v/>
      </c>
      <c r="BA23" s="22" t="str">
        <f t="shared" si="16"/>
        <v/>
      </c>
      <c r="BB23" s="24" t="str">
        <f t="shared" si="17"/>
        <v/>
      </c>
      <c r="BC23" s="51" t="str">
        <f t="shared" si="18"/>
        <v/>
      </c>
      <c r="BD23" s="41" t="str">
        <f t="shared" si="0"/>
        <v/>
      </c>
      <c r="BE23" s="37" t="str">
        <f t="shared" si="1"/>
        <v/>
      </c>
      <c r="BF23" s="40" t="str">
        <f t="shared" si="2"/>
        <v/>
      </c>
      <c r="BG23" s="54" t="str">
        <f t="shared" si="15"/>
        <v/>
      </c>
      <c r="BH23" s="41" t="str">
        <f t="shared" si="3"/>
        <v/>
      </c>
      <c r="BI23" s="37" t="str">
        <f t="shared" si="4"/>
        <v/>
      </c>
      <c r="BJ23" s="37" t="str">
        <f t="shared" si="5"/>
        <v/>
      </c>
      <c r="BK23" s="37" t="str">
        <f t="shared" si="6"/>
        <v/>
      </c>
      <c r="BL23" s="37" t="str">
        <f t="shared" si="7"/>
        <v/>
      </c>
      <c r="BM23" s="37" t="str">
        <f t="shared" si="8"/>
        <v/>
      </c>
      <c r="BN23" s="40" t="str">
        <f t="shared" si="9"/>
        <v/>
      </c>
      <c r="BO23" s="57" t="str">
        <f t="shared" si="10"/>
        <v/>
      </c>
    </row>
    <row r="24" spans="1:67">
      <c r="A24" s="26">
        <v>21</v>
      </c>
      <c r="B24" s="28"/>
      <c r="C24" s="48"/>
      <c r="D24" s="4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2" t="str">
        <f t="shared" si="19"/>
        <v/>
      </c>
      <c r="BA24" s="22" t="str">
        <f t="shared" si="16"/>
        <v/>
      </c>
      <c r="BB24" s="24" t="str">
        <f t="shared" si="17"/>
        <v/>
      </c>
      <c r="BC24" s="51" t="str">
        <f t="shared" si="18"/>
        <v/>
      </c>
      <c r="BD24" s="41" t="str">
        <f t="shared" si="0"/>
        <v/>
      </c>
      <c r="BE24" s="37" t="str">
        <f t="shared" si="1"/>
        <v/>
      </c>
      <c r="BF24" s="40" t="str">
        <f t="shared" si="2"/>
        <v/>
      </c>
      <c r="BG24" s="54" t="str">
        <f t="shared" si="15"/>
        <v/>
      </c>
      <c r="BH24" s="41" t="str">
        <f t="shared" si="3"/>
        <v/>
      </c>
      <c r="BI24" s="37" t="str">
        <f t="shared" si="4"/>
        <v/>
      </c>
      <c r="BJ24" s="37" t="str">
        <f t="shared" si="5"/>
        <v/>
      </c>
      <c r="BK24" s="37" t="str">
        <f t="shared" si="6"/>
        <v/>
      </c>
      <c r="BL24" s="37" t="str">
        <f t="shared" si="7"/>
        <v/>
      </c>
      <c r="BM24" s="37" t="str">
        <f t="shared" si="8"/>
        <v/>
      </c>
      <c r="BN24" s="40" t="str">
        <f t="shared" si="9"/>
        <v/>
      </c>
      <c r="BO24" s="57" t="str">
        <f t="shared" si="10"/>
        <v/>
      </c>
    </row>
    <row r="25" spans="1:67">
      <c r="A25" s="26">
        <v>22</v>
      </c>
      <c r="B25" s="28"/>
      <c r="C25" s="48"/>
      <c r="D25" s="4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2" t="str">
        <f t="shared" si="19"/>
        <v/>
      </c>
      <c r="BA25" s="22" t="str">
        <f t="shared" si="16"/>
        <v/>
      </c>
      <c r="BB25" s="24" t="str">
        <f t="shared" si="17"/>
        <v/>
      </c>
      <c r="BC25" s="51" t="str">
        <f t="shared" si="18"/>
        <v/>
      </c>
      <c r="BD25" s="41" t="str">
        <f t="shared" si="0"/>
        <v/>
      </c>
      <c r="BE25" s="37" t="str">
        <f t="shared" si="1"/>
        <v/>
      </c>
      <c r="BF25" s="40" t="str">
        <f t="shared" si="2"/>
        <v/>
      </c>
      <c r="BG25" s="54" t="str">
        <f t="shared" si="15"/>
        <v/>
      </c>
      <c r="BH25" s="41" t="str">
        <f t="shared" si="3"/>
        <v/>
      </c>
      <c r="BI25" s="37" t="str">
        <f t="shared" si="4"/>
        <v/>
      </c>
      <c r="BJ25" s="37" t="str">
        <f t="shared" si="5"/>
        <v/>
      </c>
      <c r="BK25" s="37" t="str">
        <f t="shared" si="6"/>
        <v/>
      </c>
      <c r="BL25" s="37" t="str">
        <f t="shared" si="7"/>
        <v/>
      </c>
      <c r="BM25" s="37" t="str">
        <f t="shared" si="8"/>
        <v/>
      </c>
      <c r="BN25" s="40" t="str">
        <f t="shared" si="9"/>
        <v/>
      </c>
      <c r="BO25" s="57" t="str">
        <f t="shared" si="10"/>
        <v/>
      </c>
    </row>
    <row r="26" spans="1:67">
      <c r="A26" s="26">
        <v>23</v>
      </c>
      <c r="B26" s="28"/>
      <c r="C26" s="48"/>
      <c r="D26" s="4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2" t="str">
        <f t="shared" si="19"/>
        <v/>
      </c>
      <c r="BA26" s="22" t="str">
        <f t="shared" si="16"/>
        <v/>
      </c>
      <c r="BB26" s="24" t="str">
        <f t="shared" si="17"/>
        <v/>
      </c>
      <c r="BC26" s="51" t="str">
        <f t="shared" si="18"/>
        <v/>
      </c>
      <c r="BD26" s="41" t="str">
        <f t="shared" si="0"/>
        <v/>
      </c>
      <c r="BE26" s="37" t="str">
        <f t="shared" si="1"/>
        <v/>
      </c>
      <c r="BF26" s="40" t="str">
        <f t="shared" si="2"/>
        <v/>
      </c>
      <c r="BG26" s="54" t="str">
        <f t="shared" si="15"/>
        <v/>
      </c>
      <c r="BH26" s="41" t="str">
        <f t="shared" si="3"/>
        <v/>
      </c>
      <c r="BI26" s="37" t="str">
        <f t="shared" si="4"/>
        <v/>
      </c>
      <c r="BJ26" s="37" t="str">
        <f t="shared" si="5"/>
        <v/>
      </c>
      <c r="BK26" s="37" t="str">
        <f t="shared" si="6"/>
        <v/>
      </c>
      <c r="BL26" s="37" t="str">
        <f t="shared" si="7"/>
        <v/>
      </c>
      <c r="BM26" s="37" t="str">
        <f t="shared" si="8"/>
        <v/>
      </c>
      <c r="BN26" s="40" t="str">
        <f t="shared" si="9"/>
        <v/>
      </c>
      <c r="BO26" s="57" t="str">
        <f t="shared" si="10"/>
        <v/>
      </c>
    </row>
    <row r="27" spans="1:67">
      <c r="A27" s="26">
        <v>24</v>
      </c>
      <c r="B27" s="28"/>
      <c r="C27" s="48"/>
      <c r="D27" s="4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2" t="str">
        <f t="shared" si="19"/>
        <v/>
      </c>
      <c r="BA27" s="22" t="str">
        <f t="shared" si="16"/>
        <v/>
      </c>
      <c r="BB27" s="24" t="str">
        <f t="shared" si="17"/>
        <v/>
      </c>
      <c r="BC27" s="51" t="str">
        <f t="shared" si="18"/>
        <v/>
      </c>
      <c r="BD27" s="41" t="str">
        <f t="shared" si="0"/>
        <v/>
      </c>
      <c r="BE27" s="37" t="str">
        <f t="shared" si="1"/>
        <v/>
      </c>
      <c r="BF27" s="40" t="str">
        <f t="shared" si="2"/>
        <v/>
      </c>
      <c r="BG27" s="54" t="str">
        <f t="shared" si="15"/>
        <v/>
      </c>
      <c r="BH27" s="41" t="str">
        <f t="shared" si="3"/>
        <v/>
      </c>
      <c r="BI27" s="37" t="str">
        <f t="shared" si="4"/>
        <v/>
      </c>
      <c r="BJ27" s="37" t="str">
        <f t="shared" si="5"/>
        <v/>
      </c>
      <c r="BK27" s="37" t="str">
        <f t="shared" si="6"/>
        <v/>
      </c>
      <c r="BL27" s="37" t="str">
        <f t="shared" si="7"/>
        <v/>
      </c>
      <c r="BM27" s="37" t="str">
        <f t="shared" si="8"/>
        <v/>
      </c>
      <c r="BN27" s="40" t="str">
        <f t="shared" si="9"/>
        <v/>
      </c>
      <c r="BO27" s="57" t="str">
        <f t="shared" si="10"/>
        <v/>
      </c>
    </row>
    <row r="28" spans="1:67">
      <c r="A28" s="26">
        <v>25</v>
      </c>
      <c r="B28" s="28"/>
      <c r="C28" s="48"/>
      <c r="D28" s="4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2" t="str">
        <f t="shared" si="19"/>
        <v/>
      </c>
      <c r="BA28" s="22" t="str">
        <f t="shared" si="16"/>
        <v/>
      </c>
      <c r="BB28" s="24" t="str">
        <f t="shared" si="17"/>
        <v/>
      </c>
      <c r="BC28" s="51" t="str">
        <f t="shared" si="18"/>
        <v/>
      </c>
      <c r="BD28" s="41" t="str">
        <f t="shared" si="0"/>
        <v/>
      </c>
      <c r="BE28" s="37" t="str">
        <f t="shared" si="1"/>
        <v/>
      </c>
      <c r="BF28" s="40" t="str">
        <f t="shared" si="2"/>
        <v/>
      </c>
      <c r="BG28" s="54" t="str">
        <f t="shared" si="15"/>
        <v/>
      </c>
      <c r="BH28" s="41" t="str">
        <f t="shared" si="3"/>
        <v/>
      </c>
      <c r="BI28" s="37" t="str">
        <f t="shared" si="4"/>
        <v/>
      </c>
      <c r="BJ28" s="37" t="str">
        <f t="shared" si="5"/>
        <v/>
      </c>
      <c r="BK28" s="37" t="str">
        <f t="shared" si="6"/>
        <v/>
      </c>
      <c r="BL28" s="37" t="str">
        <f t="shared" si="7"/>
        <v/>
      </c>
      <c r="BM28" s="37" t="str">
        <f t="shared" si="8"/>
        <v/>
      </c>
      <c r="BN28" s="40" t="str">
        <f t="shared" si="9"/>
        <v/>
      </c>
      <c r="BO28" s="57" t="str">
        <f t="shared" si="10"/>
        <v/>
      </c>
    </row>
    <row r="29" spans="1:67">
      <c r="A29" s="26">
        <v>26</v>
      </c>
      <c r="B29" s="28"/>
      <c r="C29" s="48"/>
      <c r="D29" s="4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2" t="str">
        <f t="shared" si="19"/>
        <v/>
      </c>
      <c r="BA29" s="22" t="str">
        <f t="shared" si="16"/>
        <v/>
      </c>
      <c r="BB29" s="24" t="str">
        <f t="shared" si="17"/>
        <v/>
      </c>
      <c r="BC29" s="51" t="str">
        <f t="shared" si="18"/>
        <v/>
      </c>
      <c r="BD29" s="41" t="str">
        <f t="shared" si="0"/>
        <v/>
      </c>
      <c r="BE29" s="37" t="str">
        <f t="shared" si="1"/>
        <v/>
      </c>
      <c r="BF29" s="40" t="str">
        <f t="shared" si="2"/>
        <v/>
      </c>
      <c r="BG29" s="54" t="str">
        <f t="shared" si="15"/>
        <v/>
      </c>
      <c r="BH29" s="41" t="str">
        <f t="shared" si="3"/>
        <v/>
      </c>
      <c r="BI29" s="37" t="str">
        <f t="shared" si="4"/>
        <v/>
      </c>
      <c r="BJ29" s="37" t="str">
        <f t="shared" si="5"/>
        <v/>
      </c>
      <c r="BK29" s="37" t="str">
        <f t="shared" si="6"/>
        <v/>
      </c>
      <c r="BL29" s="37" t="str">
        <f t="shared" si="7"/>
        <v/>
      </c>
      <c r="BM29" s="37" t="str">
        <f t="shared" si="8"/>
        <v/>
      </c>
      <c r="BN29" s="40" t="str">
        <f t="shared" si="9"/>
        <v/>
      </c>
      <c r="BO29" s="57" t="str">
        <f t="shared" si="10"/>
        <v/>
      </c>
    </row>
    <row r="30" spans="1:67">
      <c r="A30" s="26">
        <v>27</v>
      </c>
      <c r="B30" s="28"/>
      <c r="C30" s="48"/>
      <c r="D30" s="4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2" t="str">
        <f t="shared" si="19"/>
        <v/>
      </c>
      <c r="BA30" s="22" t="str">
        <f t="shared" si="16"/>
        <v/>
      </c>
      <c r="BB30" s="24" t="str">
        <f t="shared" si="17"/>
        <v/>
      </c>
      <c r="BC30" s="51" t="str">
        <f t="shared" si="18"/>
        <v/>
      </c>
      <c r="BD30" s="41" t="str">
        <f t="shared" si="0"/>
        <v/>
      </c>
      <c r="BE30" s="37" t="str">
        <f t="shared" si="1"/>
        <v/>
      </c>
      <c r="BF30" s="40" t="str">
        <f t="shared" si="2"/>
        <v/>
      </c>
      <c r="BG30" s="54" t="str">
        <f t="shared" si="15"/>
        <v/>
      </c>
      <c r="BH30" s="41" t="str">
        <f t="shared" si="3"/>
        <v/>
      </c>
      <c r="BI30" s="37" t="str">
        <f t="shared" si="4"/>
        <v/>
      </c>
      <c r="BJ30" s="37" t="str">
        <f t="shared" si="5"/>
        <v/>
      </c>
      <c r="BK30" s="37" t="str">
        <f t="shared" si="6"/>
        <v/>
      </c>
      <c r="BL30" s="37" t="str">
        <f t="shared" si="7"/>
        <v/>
      </c>
      <c r="BM30" s="37" t="str">
        <f t="shared" si="8"/>
        <v/>
      </c>
      <c r="BN30" s="40" t="str">
        <f t="shared" si="9"/>
        <v/>
      </c>
      <c r="BO30" s="57" t="str">
        <f t="shared" si="10"/>
        <v/>
      </c>
    </row>
    <row r="31" spans="1:67">
      <c r="A31" s="26">
        <v>28</v>
      </c>
      <c r="B31" s="28"/>
      <c r="C31" s="48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2" t="str">
        <f t="shared" si="19"/>
        <v/>
      </c>
      <c r="BA31" s="22" t="str">
        <f t="shared" si="16"/>
        <v/>
      </c>
      <c r="BB31" s="24" t="str">
        <f t="shared" si="17"/>
        <v/>
      </c>
      <c r="BC31" s="51" t="str">
        <f t="shared" si="18"/>
        <v/>
      </c>
      <c r="BD31" s="41" t="str">
        <f t="shared" si="0"/>
        <v/>
      </c>
      <c r="BE31" s="37" t="str">
        <f t="shared" si="1"/>
        <v/>
      </c>
      <c r="BF31" s="40" t="str">
        <f t="shared" si="2"/>
        <v/>
      </c>
      <c r="BG31" s="54" t="str">
        <f t="shared" si="15"/>
        <v/>
      </c>
      <c r="BH31" s="41" t="str">
        <f t="shared" si="3"/>
        <v/>
      </c>
      <c r="BI31" s="37" t="str">
        <f t="shared" si="4"/>
        <v/>
      </c>
      <c r="BJ31" s="37" t="str">
        <f t="shared" si="5"/>
        <v/>
      </c>
      <c r="BK31" s="37" t="str">
        <f t="shared" si="6"/>
        <v/>
      </c>
      <c r="BL31" s="37" t="str">
        <f t="shared" si="7"/>
        <v/>
      </c>
      <c r="BM31" s="37" t="str">
        <f t="shared" si="8"/>
        <v/>
      </c>
      <c r="BN31" s="40" t="str">
        <f t="shared" si="9"/>
        <v/>
      </c>
      <c r="BO31" s="57" t="str">
        <f t="shared" si="10"/>
        <v/>
      </c>
    </row>
    <row r="32" spans="1:67">
      <c r="A32" s="26">
        <v>29</v>
      </c>
      <c r="B32" s="28"/>
      <c r="C32" s="48"/>
      <c r="D32" s="4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2" t="str">
        <f t="shared" si="19"/>
        <v/>
      </c>
      <c r="BA32" s="22" t="str">
        <f t="shared" si="16"/>
        <v/>
      </c>
      <c r="BB32" s="24" t="str">
        <f t="shared" si="17"/>
        <v/>
      </c>
      <c r="BC32" s="51" t="str">
        <f t="shared" si="18"/>
        <v/>
      </c>
      <c r="BD32" s="41" t="str">
        <f t="shared" si="0"/>
        <v/>
      </c>
      <c r="BE32" s="37" t="str">
        <f t="shared" si="1"/>
        <v/>
      </c>
      <c r="BF32" s="40" t="str">
        <f t="shared" si="2"/>
        <v/>
      </c>
      <c r="BG32" s="54" t="str">
        <f t="shared" si="15"/>
        <v/>
      </c>
      <c r="BH32" s="41" t="str">
        <f t="shared" si="3"/>
        <v/>
      </c>
      <c r="BI32" s="37" t="str">
        <f t="shared" si="4"/>
        <v/>
      </c>
      <c r="BJ32" s="37" t="str">
        <f t="shared" si="5"/>
        <v/>
      </c>
      <c r="BK32" s="37" t="str">
        <f t="shared" si="6"/>
        <v/>
      </c>
      <c r="BL32" s="37" t="str">
        <f t="shared" si="7"/>
        <v/>
      </c>
      <c r="BM32" s="37" t="str">
        <f t="shared" si="8"/>
        <v/>
      </c>
      <c r="BN32" s="40" t="str">
        <f t="shared" si="9"/>
        <v/>
      </c>
      <c r="BO32" s="57" t="str">
        <f t="shared" si="10"/>
        <v/>
      </c>
    </row>
    <row r="33" spans="1:67">
      <c r="A33" s="26">
        <v>30</v>
      </c>
      <c r="B33" s="28"/>
      <c r="C33" s="48"/>
      <c r="D33" s="4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2" t="str">
        <f t="shared" si="19"/>
        <v/>
      </c>
      <c r="BA33" s="22" t="str">
        <f t="shared" si="16"/>
        <v/>
      </c>
      <c r="BB33" s="24" t="str">
        <f t="shared" si="17"/>
        <v/>
      </c>
      <c r="BC33" s="51" t="str">
        <f t="shared" si="18"/>
        <v/>
      </c>
      <c r="BD33" s="41" t="str">
        <f t="shared" si="0"/>
        <v/>
      </c>
      <c r="BE33" s="37" t="str">
        <f t="shared" si="1"/>
        <v/>
      </c>
      <c r="BF33" s="40" t="str">
        <f t="shared" si="2"/>
        <v/>
      </c>
      <c r="BG33" s="54" t="str">
        <f t="shared" si="15"/>
        <v/>
      </c>
      <c r="BH33" s="41" t="str">
        <f t="shared" si="3"/>
        <v/>
      </c>
      <c r="BI33" s="37" t="str">
        <f t="shared" si="4"/>
        <v/>
      </c>
      <c r="BJ33" s="37" t="str">
        <f t="shared" si="5"/>
        <v/>
      </c>
      <c r="BK33" s="37" t="str">
        <f t="shared" si="6"/>
        <v/>
      </c>
      <c r="BL33" s="37" t="str">
        <f t="shared" si="7"/>
        <v/>
      </c>
      <c r="BM33" s="37" t="str">
        <f t="shared" si="8"/>
        <v/>
      </c>
      <c r="BN33" s="40" t="str">
        <f t="shared" si="9"/>
        <v/>
      </c>
      <c r="BO33" s="57" t="str">
        <f t="shared" si="10"/>
        <v/>
      </c>
    </row>
    <row r="34" spans="1:67">
      <c r="A34" s="26">
        <v>31</v>
      </c>
      <c r="B34" s="28"/>
      <c r="C34" s="48"/>
      <c r="D34" s="4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2" t="str">
        <f t="shared" si="19"/>
        <v/>
      </c>
      <c r="BA34" s="22" t="str">
        <f t="shared" si="16"/>
        <v/>
      </c>
      <c r="BB34" s="24" t="str">
        <f t="shared" si="17"/>
        <v/>
      </c>
      <c r="BC34" s="51" t="str">
        <f t="shared" si="18"/>
        <v/>
      </c>
      <c r="BD34" s="41" t="str">
        <f t="shared" si="0"/>
        <v/>
      </c>
      <c r="BE34" s="37" t="str">
        <f t="shared" si="1"/>
        <v/>
      </c>
      <c r="BF34" s="40" t="str">
        <f t="shared" si="2"/>
        <v/>
      </c>
      <c r="BG34" s="54" t="str">
        <f t="shared" si="15"/>
        <v/>
      </c>
      <c r="BH34" s="41" t="str">
        <f t="shared" si="3"/>
        <v/>
      </c>
      <c r="BI34" s="37" t="str">
        <f t="shared" si="4"/>
        <v/>
      </c>
      <c r="BJ34" s="37" t="str">
        <f t="shared" si="5"/>
        <v/>
      </c>
      <c r="BK34" s="37" t="str">
        <f t="shared" si="6"/>
        <v/>
      </c>
      <c r="BL34" s="37" t="str">
        <f t="shared" si="7"/>
        <v/>
      </c>
      <c r="BM34" s="37" t="str">
        <f t="shared" si="8"/>
        <v/>
      </c>
      <c r="BN34" s="40" t="str">
        <f t="shared" si="9"/>
        <v/>
      </c>
      <c r="BO34" s="57" t="str">
        <f t="shared" si="10"/>
        <v/>
      </c>
    </row>
    <row r="35" spans="1:67" ht="13.5" thickBot="1">
      <c r="A35" s="29">
        <v>32</v>
      </c>
      <c r="B35" s="31"/>
      <c r="C35" s="49"/>
      <c r="D35" s="4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42" t="str">
        <f t="shared" si="19"/>
        <v/>
      </c>
      <c r="BA35" s="42" t="str">
        <f t="shared" si="16"/>
        <v/>
      </c>
      <c r="BB35" s="71" t="str">
        <f t="shared" si="17"/>
        <v/>
      </c>
      <c r="BC35" s="52" t="str">
        <f t="shared" si="18"/>
        <v/>
      </c>
      <c r="BD35" s="44" t="str">
        <f t="shared" si="0"/>
        <v/>
      </c>
      <c r="BE35" s="42" t="str">
        <f t="shared" si="1"/>
        <v/>
      </c>
      <c r="BF35" s="43" t="str">
        <f t="shared" si="2"/>
        <v/>
      </c>
      <c r="BG35" s="55" t="str">
        <f t="shared" si="15"/>
        <v/>
      </c>
      <c r="BH35" s="44" t="str">
        <f t="shared" si="3"/>
        <v/>
      </c>
      <c r="BI35" s="42" t="str">
        <f t="shared" si="4"/>
        <v/>
      </c>
      <c r="BJ35" s="42" t="str">
        <f t="shared" si="5"/>
        <v/>
      </c>
      <c r="BK35" s="42" t="str">
        <f t="shared" si="6"/>
        <v/>
      </c>
      <c r="BL35" s="42" t="str">
        <f t="shared" si="7"/>
        <v/>
      </c>
      <c r="BM35" s="42" t="str">
        <f t="shared" si="8"/>
        <v/>
      </c>
      <c r="BN35" s="43" t="str">
        <f t="shared" si="9"/>
        <v/>
      </c>
      <c r="BO35" s="58" t="str">
        <f t="shared" si="10"/>
        <v/>
      </c>
    </row>
  </sheetData>
  <sheetProtection password="CF42" sheet="1" objects="1" scenarios="1" insertRows="0"/>
  <protectedRanges>
    <protectedRange password="C6A3" sqref="AZ4:BO35" name="Диапазон1"/>
  </protectedRanges>
  <mergeCells count="10">
    <mergeCell ref="A2:A3"/>
    <mergeCell ref="B2:B3"/>
    <mergeCell ref="C2:C3"/>
    <mergeCell ref="BO2:BO3"/>
    <mergeCell ref="BH1:BO1"/>
    <mergeCell ref="D2:AY2"/>
    <mergeCell ref="AZ1:BC1"/>
    <mergeCell ref="BC2:BC3"/>
    <mergeCell ref="BG2:BG3"/>
    <mergeCell ref="BD1:BG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44"/>
  <sheetViews>
    <sheetView showZeros="0" tabSelected="1" workbookViewId="0">
      <selection activeCell="L4" sqref="L4:S35"/>
    </sheetView>
  </sheetViews>
  <sheetFormatPr defaultRowHeight="12.75"/>
  <cols>
    <col min="1" max="1" width="3.85546875" customWidth="1"/>
    <col min="2" max="2" width="15.5703125" customWidth="1"/>
    <col min="3" max="3" width="3.5703125" customWidth="1"/>
    <col min="4" max="4" width="8.7109375" customWidth="1"/>
    <col min="5" max="5" width="8.85546875" customWidth="1"/>
    <col min="7" max="7" width="10.28515625" customWidth="1"/>
    <col min="11" max="11" width="10.5703125" customWidth="1"/>
    <col min="14" max="15" width="7.140625" customWidth="1"/>
    <col min="18" max="18" width="13.140625" customWidth="1"/>
    <col min="19" max="19" width="11.5703125" customWidth="1"/>
  </cols>
  <sheetData>
    <row r="1" spans="1:19" ht="13.5" thickBot="1">
      <c r="A1" s="106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3.5" thickBot="1">
      <c r="A2" s="124" t="s">
        <v>22</v>
      </c>
      <c r="B2" s="124" t="s">
        <v>2</v>
      </c>
      <c r="C2" s="86" t="s">
        <v>3</v>
      </c>
      <c r="D2" s="111" t="s">
        <v>24</v>
      </c>
      <c r="E2" s="112"/>
      <c r="F2" s="112"/>
      <c r="G2" s="113"/>
      <c r="H2" s="114" t="s">
        <v>25</v>
      </c>
      <c r="I2" s="115"/>
      <c r="J2" s="115"/>
      <c r="K2" s="116"/>
      <c r="L2" s="108" t="s">
        <v>26</v>
      </c>
      <c r="M2" s="109"/>
      <c r="N2" s="109"/>
      <c r="O2" s="109"/>
      <c r="P2" s="109"/>
      <c r="Q2" s="109"/>
      <c r="R2" s="109"/>
      <c r="S2" s="110"/>
    </row>
    <row r="3" spans="1:19" ht="34.5" customHeight="1" thickBot="1">
      <c r="A3" s="125"/>
      <c r="B3" s="125"/>
      <c r="C3" s="87"/>
      <c r="D3" s="9" t="s">
        <v>5</v>
      </c>
      <c r="E3" s="9" t="s">
        <v>6</v>
      </c>
      <c r="F3" s="9" t="s">
        <v>7</v>
      </c>
      <c r="G3" s="13" t="s">
        <v>9</v>
      </c>
      <c r="H3" s="9" t="s">
        <v>11</v>
      </c>
      <c r="I3" s="9" t="s">
        <v>12</v>
      </c>
      <c r="J3" s="9" t="s">
        <v>13</v>
      </c>
      <c r="K3" s="14" t="s">
        <v>9</v>
      </c>
      <c r="L3" s="10" t="s">
        <v>15</v>
      </c>
      <c r="M3" s="11" t="s">
        <v>16</v>
      </c>
      <c r="N3" s="10" t="s">
        <v>17</v>
      </c>
      <c r="O3" s="11" t="s">
        <v>18</v>
      </c>
      <c r="P3" s="10" t="s">
        <v>19</v>
      </c>
      <c r="Q3" s="10" t="s">
        <v>20</v>
      </c>
      <c r="R3" s="10" t="s">
        <v>21</v>
      </c>
      <c r="S3" s="15" t="s">
        <v>9</v>
      </c>
    </row>
    <row r="4" spans="1:19">
      <c r="A4" s="2">
        <v>1</v>
      </c>
      <c r="B4" s="2" t="str">
        <f>'Сырые баллы'!B4</f>
        <v>Пример</v>
      </c>
      <c r="C4" s="2" t="str">
        <f>'Сырые баллы'!C4</f>
        <v>10А</v>
      </c>
      <c r="D4" s="22" t="str">
        <f>IF(B4=0,"",IF('Сырые баллы'!AZ4=8,"высокий",IF('Сырые баллы'!AZ4&gt;=3,"средний",IF('Сырые баллы'!AZ4&lt;=2,"низкий"))))</f>
        <v>средний</v>
      </c>
      <c r="E4" s="22" t="str">
        <f>IF(B4=0,"",IF('Сырые баллы'!BA4=8,"высокий",IF('Сырые баллы'!BA4&gt;=3,"средний",IF('Сырые баллы'!BA4&lt;=2,"низкий"))))</f>
        <v>средний</v>
      </c>
      <c r="F4" s="22" t="str">
        <f>IF(B4=0,"",IF('Сырые баллы'!BB4=8,"высокий",IF('Сырые баллы'!BB4&gt;=3,"средний",IF('Сырые баллы'!BB4&lt;=2,"низкий"))))</f>
        <v>средний</v>
      </c>
      <c r="G4" s="32" t="str">
        <f>IF(B4=0,"",IF('Сырые баллы'!BC4&gt;=23,"высокий",IF('Сырые баллы'!BC4&gt;=7,"средний",IF('Сырые баллы'!BC4&lt;=6,"низкий"))))</f>
        <v>средний</v>
      </c>
      <c r="H4" s="22" t="str">
        <f>IF(B4=0,"",IF('Сырые баллы'!BD4&gt;=9,"высокий",IF('Сырые баллы'!BD4&gt;=4,"средний",IF('Сырые баллы'!BD4&lt;=3,"низкий"))))</f>
        <v>средний</v>
      </c>
      <c r="I4" s="22" t="str">
        <f>IF(B4=0,"",IF('Сырые баллы'!BE4&gt;=9,"высокий",IF('Сырые баллы'!BE4&gt;=4,"средний",IF('Сырые баллы'!BE4&lt;=3,"низкий"))))</f>
        <v>средний</v>
      </c>
      <c r="J4" s="22" t="str">
        <f>IF(B4=0,"",IF('Сырые баллы'!BF4&gt;=9,"высокий",IF('Сырые баллы'!BF4&gt;=4,"средний",IF('Сырые баллы'!BF4&lt;=3,"низкий"))))</f>
        <v>средний</v>
      </c>
      <c r="K4" s="33" t="str">
        <f>IF(B4=0,"",IF('Сырые баллы'!BG4&gt;=28,"высокий",IF('Сырые баллы'!BG4&gt;=10,"средний",IF('Сырые баллы'!BG4&lt;=9,"низкий"))))</f>
        <v>средний</v>
      </c>
      <c r="L4" s="22" t="str">
        <f>IF(B4=0,"",IF('Сырые баллы'!BH4=6,"высокий",IF('Сырые баллы'!BH4&gt;=2,"средний",IF('Сырые баллы'!BH4&lt;=1,"низкий"))))</f>
        <v>средний</v>
      </c>
      <c r="M4" s="22" t="str">
        <f>IF(B4=0,"",IF('Сырые баллы'!BI4=6,"высокий",IF('Сырые баллы'!BI4&gt;=2,"средний",IF('Сырые баллы'!BI4&lt;=1,"низкий"))))</f>
        <v>средний</v>
      </c>
      <c r="N4" s="22" t="str">
        <f>IF(B4=0,"",IF('Сырые баллы'!BJ4=6,"высокий",IF('Сырые баллы'!BJ4&gt;=2,"средний",IF('Сырые баллы'!BJ4&lt;=1,"низкий"))))</f>
        <v>средний</v>
      </c>
      <c r="O4" s="22" t="str">
        <f>IF(B4=0,"",IF('Сырые баллы'!BK4=6,"высокий",IF('Сырые баллы'!BK4&gt;=2,"средний",IF('Сырые баллы'!BK4&lt;=1,"низкий"))))</f>
        <v>средний</v>
      </c>
      <c r="P4" s="22" t="str">
        <f>IF(B4=0,"",IF('Сырые баллы'!BL4=6,"высокий",IF('Сырые баллы'!BL4&gt;=2,"средний",IF('Сырые баллы'!BL4&lt;=1,"низкий"))))</f>
        <v>средний</v>
      </c>
      <c r="Q4" s="22" t="str">
        <f>IF(B4=0,"",IF('Сырые баллы'!BM4=6,"высокий",IF('Сырые баллы'!BM4&gt;=2,"средний",IF('Сырые баллы'!BM4&lt;=1,"низкий"))))</f>
        <v>средний</v>
      </c>
      <c r="R4" s="22" t="str">
        <f>IF(B4=0,"",IF('Сырые баллы'!BN4=6,"высокий",IF('Сырые баллы'!BN4&gt;=2,"средний",IF('Сырые баллы'!BN4&lt;=1,"низкий"))))</f>
        <v>средний</v>
      </c>
      <c r="S4" s="34" t="str">
        <f>IF(B4=0,"",IF('Сырые баллы'!BO4&gt;=40,"высокий",IF('Сырые баллы'!BO4&gt;=8,"средний",IF('Сырые баллы'!BO4&lt;=7,"низкий"))))</f>
        <v>средний</v>
      </c>
    </row>
    <row r="5" spans="1:19">
      <c r="A5" s="1">
        <v>2</v>
      </c>
      <c r="B5" s="2">
        <f>'Сырые баллы'!B5</f>
        <v>0</v>
      </c>
      <c r="C5" s="2">
        <f>'Сырые баллы'!C5</f>
        <v>0</v>
      </c>
      <c r="D5" s="22" t="str">
        <f>IF(B5=0,"",IF('Сырые баллы'!AZ5=8,"высокий",IF('Сырые баллы'!AZ5&gt;=3,"средний",IF('Сырые баллы'!AZ5&lt;=2,"низкий"))))</f>
        <v/>
      </c>
      <c r="E5" s="22" t="str">
        <f>IF(B5=0,"",IF('Сырые баллы'!BA5=8,"высокий",IF('Сырые баллы'!BA5&gt;=3,"средний",IF('Сырые баллы'!BA5&lt;=2,"низкий"))))</f>
        <v/>
      </c>
      <c r="F5" s="22" t="str">
        <f>IF(B5=0,"",IF('Сырые баллы'!BB5=8,"высокий",IF('Сырые баллы'!BB5&gt;=3,"средний",IF('Сырые баллы'!BB5&lt;=2,"низкий"))))</f>
        <v/>
      </c>
      <c r="G5" s="32" t="str">
        <f>IF(B5=0,"",IF('Сырые баллы'!BC5&gt;=23,"высокий",IF('Сырые баллы'!BC5&gt;=7,"средний",IF('Сырые баллы'!BC5&lt;=6,"низкий"))))</f>
        <v/>
      </c>
      <c r="H5" s="22" t="str">
        <f>IF(B5=0,"",IF('Сырые баллы'!BD5&gt;=9,"высокий",IF('Сырые баллы'!BD5&gt;=4,"средний",IF('Сырые баллы'!BD5&lt;=3,"низкий"))))</f>
        <v/>
      </c>
      <c r="I5" s="22" t="str">
        <f>IF(B5=0,"",IF('Сырые баллы'!BE5&gt;=9,"высокий",IF('Сырые баллы'!BE5&gt;=4,"средний",IF('Сырые баллы'!BE5&lt;=3,"низкий"))))</f>
        <v/>
      </c>
      <c r="J5" s="22" t="str">
        <f>IF(B5=0,"",IF('Сырые баллы'!BF5&gt;=9,"высокий",IF('Сырые баллы'!BF5&gt;=4,"средний",IF('Сырые баллы'!BF5&lt;=3,"низкий"))))</f>
        <v/>
      </c>
      <c r="K5" s="33" t="str">
        <f>IF(B5=0,"",IF('Сырые баллы'!BG5&gt;=28,"высокий",IF('Сырые баллы'!BG5&gt;=10,"средний",IF('Сырые баллы'!BG5&lt;=9,"низкий"))))</f>
        <v/>
      </c>
      <c r="L5" s="22" t="str">
        <f>IF(B5=0,"",IF('Сырые баллы'!BH5=6,"высокий",IF('Сырые баллы'!BH5&gt;=2,"средний",IF('Сырые баллы'!BH5&lt;=1,"низкий"))))</f>
        <v/>
      </c>
      <c r="M5" s="22" t="str">
        <f>IF(B5=0,"",IF('Сырые баллы'!BI5=6,"высокий",IF('Сырые баллы'!BI5&gt;=2,"средний",IF('Сырые баллы'!BI5&lt;=1,"низкий"))))</f>
        <v/>
      </c>
      <c r="N5" s="22" t="str">
        <f>IF(B5=0,"",IF('Сырые баллы'!BJ5=6,"высокий",IF('Сырые баллы'!BJ5&gt;=2,"средний",IF('Сырые баллы'!BJ5&lt;=1,"низкий"))))</f>
        <v/>
      </c>
      <c r="O5" s="22" t="str">
        <f>IF(B5=0,"",IF('Сырые баллы'!BK5=6,"высокий",IF('Сырые баллы'!BK5&gt;=2,"средний",IF('Сырые баллы'!BK5&lt;=1,"низкий"))))</f>
        <v/>
      </c>
      <c r="P5" s="22" t="str">
        <f>IF(B5=0,"",IF('Сырые баллы'!BL5=6,"высокий",IF('Сырые баллы'!BL5&gt;=2,"средний",IF('Сырые баллы'!BL5&lt;=1,"низкий"))))</f>
        <v/>
      </c>
      <c r="Q5" s="22" t="str">
        <f>IF(B5=0,"",IF('Сырые баллы'!BM5=6,"высокий",IF('Сырые баллы'!BM5&gt;=2,"средний",IF('Сырые баллы'!BM5&lt;=1,"низкий"))))</f>
        <v/>
      </c>
      <c r="R5" s="22" t="str">
        <f>IF(B5=0,"",IF('Сырые баллы'!BN5=6,"высокий",IF('Сырые баллы'!BN5&gt;=2,"средний",IF('Сырые баллы'!BN5&lt;=1,"низкий"))))</f>
        <v/>
      </c>
      <c r="S5" s="34" t="str">
        <f>IF(B5=0,"",IF('Сырые баллы'!BO5&gt;=40,"высокий",IF('Сырые баллы'!BO5&gt;=8,"средний",IF('Сырые баллы'!BO5&lt;=7,"низкий"))))</f>
        <v/>
      </c>
    </row>
    <row r="6" spans="1:19">
      <c r="A6" s="1">
        <v>3</v>
      </c>
      <c r="B6" s="2">
        <f>'Сырые баллы'!B6</f>
        <v>0</v>
      </c>
      <c r="C6" s="2">
        <f>'Сырые баллы'!C6</f>
        <v>0</v>
      </c>
      <c r="D6" s="22" t="str">
        <f>IF(B6=0,"",IF('Сырые баллы'!AZ6=8,"высокий",IF('Сырые баллы'!AZ6&gt;=3,"средний",IF('Сырые баллы'!AZ6&lt;=2,"низкий"))))</f>
        <v/>
      </c>
      <c r="E6" s="22" t="str">
        <f>IF(B6=0,"",IF('Сырые баллы'!BA6=8,"высокий",IF('Сырые баллы'!BA6&gt;=3,"средний",IF('Сырые баллы'!BA6&lt;=2,"низкий"))))</f>
        <v/>
      </c>
      <c r="F6" s="22" t="str">
        <f>IF(B6=0,"",IF('Сырые баллы'!BB6=8,"высокий",IF('Сырые баллы'!BB6&gt;=3,"средний",IF('Сырые баллы'!BB6&lt;=2,"низкий"))))</f>
        <v/>
      </c>
      <c r="G6" s="32" t="str">
        <f>IF(B6=0,"",IF('Сырые баллы'!BC6&gt;=23,"высокий",IF('Сырые баллы'!BC6&gt;=7,"средний",IF('Сырые баллы'!BC6&lt;=6,"низкий"))))</f>
        <v/>
      </c>
      <c r="H6" s="22" t="str">
        <f>IF(B6=0,"",IF('Сырые баллы'!BD6&gt;=9,"высокий",IF('Сырые баллы'!BD6&gt;=4,"средний",IF('Сырые баллы'!BD6&lt;=3,"низкий"))))</f>
        <v/>
      </c>
      <c r="I6" s="22" t="str">
        <f>IF(B6=0,"",IF('Сырые баллы'!BE6&gt;=9,"высокий",IF('Сырые баллы'!BE6&gt;=4,"средний",IF('Сырые баллы'!BE6&lt;=3,"низкий"))))</f>
        <v/>
      </c>
      <c r="J6" s="22" t="str">
        <f>IF(B6=0,"",IF('Сырые баллы'!BF6&gt;=9,"высокий",IF('Сырые баллы'!BF6&gt;=4,"средний",IF('Сырые баллы'!BF6&lt;=3,"низкий"))))</f>
        <v/>
      </c>
      <c r="K6" s="33" t="str">
        <f>IF(B6=0,"",IF('Сырые баллы'!BG6&gt;=28,"высокий",IF('Сырые баллы'!BG6&gt;=10,"средний",IF('Сырые баллы'!BG6&lt;=9,"низкий"))))</f>
        <v/>
      </c>
      <c r="L6" s="22" t="str">
        <f>IF(B6=0,"",IF('Сырые баллы'!BH6=6,"высокий",IF('Сырые баллы'!BH6&gt;=2,"средний",IF('Сырые баллы'!BH6&lt;=1,"низкий"))))</f>
        <v/>
      </c>
      <c r="M6" s="22" t="str">
        <f>IF(B6=0,"",IF('Сырые баллы'!BI6=6,"высокий",IF('Сырые баллы'!BI6&gt;=2,"средний",IF('Сырые баллы'!BI6&lt;=1,"низкий"))))</f>
        <v/>
      </c>
      <c r="N6" s="22" t="str">
        <f>IF(B6=0,"",IF('Сырые баллы'!BJ6=6,"высокий",IF('Сырые баллы'!BJ6&gt;=2,"средний",IF('Сырые баллы'!BJ6&lt;=1,"низкий"))))</f>
        <v/>
      </c>
      <c r="O6" s="22" t="str">
        <f>IF(B6=0,"",IF('Сырые баллы'!BK6=6,"высокий",IF('Сырые баллы'!BK6&gt;=2,"средний",IF('Сырые баллы'!BK6&lt;=1,"низкий"))))</f>
        <v/>
      </c>
      <c r="P6" s="22" t="str">
        <f>IF(B6=0,"",IF('Сырые баллы'!BL6=6,"высокий",IF('Сырые баллы'!BL6&gt;=2,"средний",IF('Сырые баллы'!BL6&lt;=1,"низкий"))))</f>
        <v/>
      </c>
      <c r="Q6" s="22" t="str">
        <f>IF(B6=0,"",IF('Сырые баллы'!BM6=6,"высокий",IF('Сырые баллы'!BM6&gt;=2,"средний",IF('Сырые баллы'!BM6&lt;=1,"низкий"))))</f>
        <v/>
      </c>
      <c r="R6" s="22" t="str">
        <f>IF(B6=0,"",IF('Сырые баллы'!BN6=6,"высокий",IF('Сырые баллы'!BN6&gt;=2,"средний",IF('Сырые баллы'!BN6&lt;=1,"низкий"))))</f>
        <v/>
      </c>
      <c r="S6" s="34" t="str">
        <f>IF(B6=0,"",IF('Сырые баллы'!BO6&gt;=40,"высокий",IF('Сырые баллы'!BO6&gt;=8,"средний",IF('Сырые баллы'!BO6&lt;=7,"низкий"))))</f>
        <v/>
      </c>
    </row>
    <row r="7" spans="1:19">
      <c r="A7" s="1">
        <v>4</v>
      </c>
      <c r="B7" s="2">
        <f>'Сырые баллы'!B7</f>
        <v>0</v>
      </c>
      <c r="C7" s="2">
        <f>'Сырые баллы'!C7</f>
        <v>0</v>
      </c>
      <c r="D7" s="22" t="str">
        <f>IF(B7=0,"",IF('Сырые баллы'!AZ7=8,"высокий",IF('Сырые баллы'!AZ7&gt;=3,"средний",IF('Сырые баллы'!AZ7&lt;=2,"низкий"))))</f>
        <v/>
      </c>
      <c r="E7" s="22" t="str">
        <f>IF(B7=0,"",IF('Сырые баллы'!BA7=8,"высокий",IF('Сырые баллы'!BA7&gt;=3,"средний",IF('Сырые баллы'!BA7&lt;=2,"низкий"))))</f>
        <v/>
      </c>
      <c r="F7" s="22" t="str">
        <f>IF(B7=0,"",IF('Сырые баллы'!BB7=8,"высокий",IF('Сырые баллы'!BB7&gt;=3,"средний",IF('Сырые баллы'!BB7&lt;=2,"низкий"))))</f>
        <v/>
      </c>
      <c r="G7" s="32" t="str">
        <f>IF(B7=0,"",IF('Сырые баллы'!BC7&gt;=23,"высокий",IF('Сырые баллы'!BC7&gt;=7,"средний",IF('Сырые баллы'!BC7&lt;=6,"низкий"))))</f>
        <v/>
      </c>
      <c r="H7" s="22" t="str">
        <f>IF(B7=0,"",IF('Сырые баллы'!BD7&gt;=9,"высокий",IF('Сырые баллы'!BD7&gt;=4,"средний",IF('Сырые баллы'!BD7&lt;=3,"низкий"))))</f>
        <v/>
      </c>
      <c r="I7" s="22" t="str">
        <f>IF(B7=0,"",IF('Сырые баллы'!BE7&gt;=9,"высокий",IF('Сырые баллы'!BE7&gt;=4,"средний",IF('Сырые баллы'!BE7&lt;=3,"низкий"))))</f>
        <v/>
      </c>
      <c r="J7" s="22" t="str">
        <f>IF(B7=0,"",IF('Сырые баллы'!BF7&gt;=9,"высокий",IF('Сырые баллы'!BF7&gt;=4,"средний",IF('Сырые баллы'!BF7&lt;=3,"низкий"))))</f>
        <v/>
      </c>
      <c r="K7" s="33" t="str">
        <f>IF(B7=0,"",IF('Сырые баллы'!BG7&gt;=28,"высокий",IF('Сырые баллы'!BG7&gt;=10,"средний",IF('Сырые баллы'!BG7&lt;=9,"низкий"))))</f>
        <v/>
      </c>
      <c r="L7" s="22" t="str">
        <f>IF(B7=0,"",IF('Сырые баллы'!BH7=6,"высокий",IF('Сырые баллы'!BH7&gt;=2,"средний",IF('Сырые баллы'!BH7&lt;=1,"низкий"))))</f>
        <v/>
      </c>
      <c r="M7" s="22" t="str">
        <f>IF(B7=0,"",IF('Сырые баллы'!BI7=6,"высокий",IF('Сырые баллы'!BI7&gt;=2,"средний",IF('Сырые баллы'!BI7&lt;=1,"низкий"))))</f>
        <v/>
      </c>
      <c r="N7" s="22" t="str">
        <f>IF(B7=0,"",IF('Сырые баллы'!BJ7=6,"высокий",IF('Сырые баллы'!BJ7&gt;=2,"средний",IF('Сырые баллы'!BJ7&lt;=1,"низкий"))))</f>
        <v/>
      </c>
      <c r="O7" s="22" t="str">
        <f>IF(B7=0,"",IF('Сырые баллы'!BK7=6,"высокий",IF('Сырые баллы'!BK7&gt;=2,"средний",IF('Сырые баллы'!BK7&lt;=1,"низкий"))))</f>
        <v/>
      </c>
      <c r="P7" s="22" t="str">
        <f>IF(B7=0,"",IF('Сырые баллы'!BL7=6,"высокий",IF('Сырые баллы'!BL7&gt;=2,"средний",IF('Сырые баллы'!BL7&lt;=1,"низкий"))))</f>
        <v/>
      </c>
      <c r="Q7" s="22" t="str">
        <f>IF(B7=0,"",IF('Сырые баллы'!BM7=6,"высокий",IF('Сырые баллы'!BM7&gt;=2,"средний",IF('Сырые баллы'!BM7&lt;=1,"низкий"))))</f>
        <v/>
      </c>
      <c r="R7" s="22" t="str">
        <f>IF(B7=0,"",IF('Сырые баллы'!BN7=6,"высокий",IF('Сырые баллы'!BN7&gt;=2,"средний",IF('Сырые баллы'!BN7&lt;=1,"низкий"))))</f>
        <v/>
      </c>
      <c r="S7" s="34" t="str">
        <f>IF(B7=0,"",IF('Сырые баллы'!BO7&gt;=40,"высокий",IF('Сырые баллы'!BO7&gt;=8,"средний",IF('Сырые баллы'!BO7&lt;=7,"низкий"))))</f>
        <v/>
      </c>
    </row>
    <row r="8" spans="1:19">
      <c r="A8" s="1">
        <v>5</v>
      </c>
      <c r="B8" s="2">
        <f>'Сырые баллы'!B8</f>
        <v>0</v>
      </c>
      <c r="C8" s="2">
        <f>'Сырые баллы'!C8</f>
        <v>0</v>
      </c>
      <c r="D8" s="22" t="str">
        <f>IF(B8=0,"",IF('Сырые баллы'!AZ8=8,"высокий",IF('Сырые баллы'!AZ8&gt;=3,"средний",IF('Сырые баллы'!AZ8&lt;=2,"низкий"))))</f>
        <v/>
      </c>
      <c r="E8" s="22" t="str">
        <f>IF(B8=0,"",IF('Сырые баллы'!BA8=8,"высокий",IF('Сырые баллы'!BA8&gt;=3,"средний",IF('Сырые баллы'!BA8&lt;=2,"низкий"))))</f>
        <v/>
      </c>
      <c r="F8" s="22" t="str">
        <f>IF(B8=0,"",IF('Сырые баллы'!BB8=8,"высокий",IF('Сырые баллы'!BB8&gt;=3,"средний",IF('Сырые баллы'!BB8&lt;=2,"низкий"))))</f>
        <v/>
      </c>
      <c r="G8" s="32" t="str">
        <f>IF(B8=0,"",IF('Сырые баллы'!BC8&gt;=23,"высокий",IF('Сырые баллы'!BC8&gt;=7,"средний",IF('Сырые баллы'!BC8&lt;=6,"низкий"))))</f>
        <v/>
      </c>
      <c r="H8" s="22" t="str">
        <f>IF(B8=0,"",IF('Сырые баллы'!BD8&gt;=9,"высокий",IF('Сырые баллы'!BD8&gt;=4,"средний",IF('Сырые баллы'!BD8&lt;=3,"низкий"))))</f>
        <v/>
      </c>
      <c r="I8" s="22" t="str">
        <f>IF(B8=0,"",IF('Сырые баллы'!BE8&gt;=9,"высокий",IF('Сырые баллы'!BE8&gt;=4,"средний",IF('Сырые баллы'!BE8&lt;=3,"низкий"))))</f>
        <v/>
      </c>
      <c r="J8" s="22" t="str">
        <f>IF(B8=0,"",IF('Сырые баллы'!BF8&gt;=9,"высокий",IF('Сырые баллы'!BF8&gt;=4,"средний",IF('Сырые баллы'!BF8&lt;=3,"низкий"))))</f>
        <v/>
      </c>
      <c r="K8" s="33" t="str">
        <f>IF(B8=0,"",IF('Сырые баллы'!BG8&gt;=28,"высокий",IF('Сырые баллы'!BG8&gt;=10,"средний",IF('Сырые баллы'!BG8&lt;=9,"низкий"))))</f>
        <v/>
      </c>
      <c r="L8" s="22" t="str">
        <f>IF(B8=0,"",IF('Сырые баллы'!BH8=6,"высокий",IF('Сырые баллы'!BH8&gt;=2,"средний",IF('Сырые баллы'!BH8&lt;=1,"низкий"))))</f>
        <v/>
      </c>
      <c r="M8" s="22" t="str">
        <f>IF(B8=0,"",IF('Сырые баллы'!BI8=6,"высокий",IF('Сырые баллы'!BI8&gt;=2,"средний",IF('Сырые баллы'!BI8&lt;=1,"низкий"))))</f>
        <v/>
      </c>
      <c r="N8" s="22" t="str">
        <f>IF(B8=0,"",IF('Сырые баллы'!BJ8=6,"высокий",IF('Сырые баллы'!BJ8&gt;=2,"средний",IF('Сырые баллы'!BJ8&lt;=1,"низкий"))))</f>
        <v/>
      </c>
      <c r="O8" s="22" t="str">
        <f>IF(B8=0,"",IF('Сырые баллы'!BK8=6,"высокий",IF('Сырые баллы'!BK8&gt;=2,"средний",IF('Сырые баллы'!BK8&lt;=1,"низкий"))))</f>
        <v/>
      </c>
      <c r="P8" s="22" t="str">
        <f>IF(B8=0,"",IF('Сырые баллы'!BL8=6,"высокий",IF('Сырые баллы'!BL8&gt;=2,"средний",IF('Сырые баллы'!BL8&lt;=1,"низкий"))))</f>
        <v/>
      </c>
      <c r="Q8" s="22" t="str">
        <f>IF(B8=0,"",IF('Сырые баллы'!BM8=6,"высокий",IF('Сырые баллы'!BM8&gt;=2,"средний",IF('Сырые баллы'!BM8&lt;=1,"низкий"))))</f>
        <v/>
      </c>
      <c r="R8" s="22" t="str">
        <f>IF(B8=0,"",IF('Сырые баллы'!BN8=6,"высокий",IF('Сырые баллы'!BN8&gt;=2,"средний",IF('Сырые баллы'!BN8&lt;=1,"низкий"))))</f>
        <v/>
      </c>
      <c r="S8" s="34" t="str">
        <f>IF(B8=0,"",IF('Сырые баллы'!BO8&gt;=40,"высокий",IF('Сырые баллы'!BO8&gt;=8,"средний",IF('Сырые баллы'!BO8&lt;=7,"низкий"))))</f>
        <v/>
      </c>
    </row>
    <row r="9" spans="1:19">
      <c r="A9" s="1">
        <v>6</v>
      </c>
      <c r="B9" s="2">
        <f>'Сырые баллы'!B9</f>
        <v>0</v>
      </c>
      <c r="C9" s="2">
        <f>'Сырые баллы'!C9</f>
        <v>0</v>
      </c>
      <c r="D9" s="22" t="str">
        <f>IF(B9=0,"",IF('Сырые баллы'!AZ9=8,"высокий",IF('Сырые баллы'!AZ9&gt;=3,"средний",IF('Сырые баллы'!AZ9&lt;=2,"низкий"))))</f>
        <v/>
      </c>
      <c r="E9" s="22" t="str">
        <f>IF(B9=0,"",IF('Сырые баллы'!BA9=8,"высокий",IF('Сырые баллы'!BA9&gt;=3,"средний",IF('Сырые баллы'!BA9&lt;=2,"низкий"))))</f>
        <v/>
      </c>
      <c r="F9" s="22" t="str">
        <f>IF(B9=0,"",IF('Сырые баллы'!BB9=8,"высокий",IF('Сырые баллы'!BB9&gt;=3,"средний",IF('Сырые баллы'!BB9&lt;=2,"низкий"))))</f>
        <v/>
      </c>
      <c r="G9" s="32" t="str">
        <f>IF(B9=0,"",IF('Сырые баллы'!BC9&gt;=23,"высокий",IF('Сырые баллы'!BC9&gt;=7,"средний",IF('Сырые баллы'!BC9&lt;=6,"низкий"))))</f>
        <v/>
      </c>
      <c r="H9" s="22" t="str">
        <f>IF(B9=0,"",IF('Сырые баллы'!BD9&gt;=9,"высокий",IF('Сырые баллы'!BD9&gt;=4,"средний",IF('Сырые баллы'!BD9&lt;=3,"низкий"))))</f>
        <v/>
      </c>
      <c r="I9" s="22" t="str">
        <f>IF(B9=0,"",IF('Сырые баллы'!BE9&gt;=9,"высокий",IF('Сырые баллы'!BE9&gt;=4,"средний",IF('Сырые баллы'!BE9&lt;=3,"низкий"))))</f>
        <v/>
      </c>
      <c r="J9" s="22" t="str">
        <f>IF(B9=0,"",IF('Сырые баллы'!BF9&gt;=9,"высокий",IF('Сырые баллы'!BF9&gt;=4,"средний",IF('Сырые баллы'!BF9&lt;=3,"низкий"))))</f>
        <v/>
      </c>
      <c r="K9" s="33" t="str">
        <f>IF(B9=0,"",IF('Сырые баллы'!BG9&gt;=28,"высокий",IF('Сырые баллы'!BG9&gt;=10,"средний",IF('Сырые баллы'!BG9&lt;=9,"низкий"))))</f>
        <v/>
      </c>
      <c r="L9" s="22" t="str">
        <f>IF(B9=0,"",IF('Сырые баллы'!BH9=6,"высокий",IF('Сырые баллы'!BH9&gt;=2,"средний",IF('Сырые баллы'!BH9&lt;=1,"низкий"))))</f>
        <v/>
      </c>
      <c r="M9" s="22" t="str">
        <f>IF(B9=0,"",IF('Сырые баллы'!BI9=6,"высокий",IF('Сырые баллы'!BI9&gt;=2,"средний",IF('Сырые баллы'!BI9&lt;=1,"низкий"))))</f>
        <v/>
      </c>
      <c r="N9" s="22" t="str">
        <f>IF(B9=0,"",IF('Сырые баллы'!BJ9=6,"высокий",IF('Сырые баллы'!BJ9&gt;=2,"средний",IF('Сырые баллы'!BJ9&lt;=1,"низкий"))))</f>
        <v/>
      </c>
      <c r="O9" s="22" t="str">
        <f>IF(B9=0,"",IF('Сырые баллы'!BK9=6,"высокий",IF('Сырые баллы'!BK9&gt;=2,"средний",IF('Сырые баллы'!BK9&lt;=1,"низкий"))))</f>
        <v/>
      </c>
      <c r="P9" s="22" t="str">
        <f>IF(B9=0,"",IF('Сырые баллы'!BL9=6,"высокий",IF('Сырые баллы'!BL9&gt;=2,"средний",IF('Сырые баллы'!BL9&lt;=1,"низкий"))))</f>
        <v/>
      </c>
      <c r="Q9" s="22" t="str">
        <f>IF(B9=0,"",IF('Сырые баллы'!BM9=6,"высокий",IF('Сырые баллы'!BM9&gt;=2,"средний",IF('Сырые баллы'!BM9&lt;=1,"низкий"))))</f>
        <v/>
      </c>
      <c r="R9" s="22" t="str">
        <f>IF(B9=0,"",IF('Сырые баллы'!BN9=6,"высокий",IF('Сырые баллы'!BN9&gt;=2,"средний",IF('Сырые баллы'!BN9&lt;=1,"низкий"))))</f>
        <v/>
      </c>
      <c r="S9" s="34" t="str">
        <f>IF(B9=0,"",IF('Сырые баллы'!BO9&gt;=40,"высокий",IF('Сырые баллы'!BO9&gt;=8,"средний",IF('Сырые баллы'!BO9&lt;=7,"низкий"))))</f>
        <v/>
      </c>
    </row>
    <row r="10" spans="1:19">
      <c r="A10" s="1">
        <v>7</v>
      </c>
      <c r="B10" s="2">
        <f>'Сырые баллы'!B10</f>
        <v>0</v>
      </c>
      <c r="C10" s="2">
        <f>'Сырые баллы'!C10</f>
        <v>0</v>
      </c>
      <c r="D10" s="22" t="str">
        <f>IF(B10=0,"",IF('Сырые баллы'!AZ10=8,"высокий",IF('Сырые баллы'!AZ10&gt;=3,"средний",IF('Сырые баллы'!AZ10&lt;=2,"низкий"))))</f>
        <v/>
      </c>
      <c r="E10" s="22" t="str">
        <f>IF(B10=0,"",IF('Сырые баллы'!BA10=8,"высокий",IF('Сырые баллы'!BA10&gt;=3,"средний",IF('Сырые баллы'!BA10&lt;=2,"низкий"))))</f>
        <v/>
      </c>
      <c r="F10" s="22" t="str">
        <f>IF(B10=0,"",IF('Сырые баллы'!BB10=8,"высокий",IF('Сырые баллы'!BB10&gt;=3,"средний",IF('Сырые баллы'!BB10&lt;=2,"низкий"))))</f>
        <v/>
      </c>
      <c r="G10" s="32" t="str">
        <f>IF(B10=0,"",IF('Сырые баллы'!BC10&gt;=23,"высокий",IF('Сырые баллы'!BC10&gt;=7,"средний",IF('Сырые баллы'!BC10&lt;=6,"низкий"))))</f>
        <v/>
      </c>
      <c r="H10" s="22" t="str">
        <f>IF(B10=0,"",IF('Сырые баллы'!BD10&gt;=9,"высокий",IF('Сырые баллы'!BD10&gt;=4,"средний",IF('Сырые баллы'!BD10&lt;=3,"низкий"))))</f>
        <v/>
      </c>
      <c r="I10" s="22" t="str">
        <f>IF(B10=0,"",IF('Сырые баллы'!BE10&gt;=9,"высокий",IF('Сырые баллы'!BE10&gt;=4,"средний",IF('Сырые баллы'!BE10&lt;=3,"низкий"))))</f>
        <v/>
      </c>
      <c r="J10" s="22" t="str">
        <f>IF(B10=0,"",IF('Сырые баллы'!BF10&gt;=9,"высокий",IF('Сырые баллы'!BF10&gt;=4,"средний",IF('Сырые баллы'!BF10&lt;=3,"низкий"))))</f>
        <v/>
      </c>
      <c r="K10" s="33" t="str">
        <f>IF(B10=0,"",IF('Сырые баллы'!BG10&gt;=28,"высокий",IF('Сырые баллы'!BG10&gt;=10,"средний",IF('Сырые баллы'!BG10&lt;=9,"низкий"))))</f>
        <v/>
      </c>
      <c r="L10" s="22" t="str">
        <f>IF(B10=0,"",IF('Сырые баллы'!BH10=6,"высокий",IF('Сырые баллы'!BH10&gt;=2,"средний",IF('Сырые баллы'!BH10&lt;=1,"низкий"))))</f>
        <v/>
      </c>
      <c r="M10" s="22" t="str">
        <f>IF(B10=0,"",IF('Сырые баллы'!BI10=6,"высокий",IF('Сырые баллы'!BI10&gt;=2,"средний",IF('Сырые баллы'!BI10&lt;=1,"низкий"))))</f>
        <v/>
      </c>
      <c r="N10" s="22" t="str">
        <f>IF(B10=0,"",IF('Сырые баллы'!BJ10=6,"высокий",IF('Сырые баллы'!BJ10&gt;=2,"средний",IF('Сырые баллы'!BJ10&lt;=1,"низкий"))))</f>
        <v/>
      </c>
      <c r="O10" s="22" t="str">
        <f>IF(B10=0,"",IF('Сырые баллы'!BK10=6,"высокий",IF('Сырые баллы'!BK10&gt;=2,"средний",IF('Сырые баллы'!BK10&lt;=1,"низкий"))))</f>
        <v/>
      </c>
      <c r="P10" s="22" t="str">
        <f>IF(B10=0,"",IF('Сырые баллы'!BL10=6,"высокий",IF('Сырые баллы'!BL10&gt;=2,"средний",IF('Сырые баллы'!BL10&lt;=1,"низкий"))))</f>
        <v/>
      </c>
      <c r="Q10" s="22" t="str">
        <f>IF(B10=0,"",IF('Сырые баллы'!BM10=6,"высокий",IF('Сырые баллы'!BM10&gt;=2,"средний",IF('Сырые баллы'!BM10&lt;=1,"низкий"))))</f>
        <v/>
      </c>
      <c r="R10" s="22" t="str">
        <f>IF(B10=0,"",IF('Сырые баллы'!BN10=6,"высокий",IF('Сырые баллы'!BN10&gt;=2,"средний",IF('Сырые баллы'!BN10&lt;=1,"низкий"))))</f>
        <v/>
      </c>
      <c r="S10" s="34" t="str">
        <f>IF(B10=0,"",IF('Сырые баллы'!BO10&gt;=40,"высокий",IF('Сырые баллы'!BO10&gt;=8,"средний",IF('Сырые баллы'!BO10&lt;=7,"низкий"))))</f>
        <v/>
      </c>
    </row>
    <row r="11" spans="1:19">
      <c r="A11" s="1">
        <v>8</v>
      </c>
      <c r="B11" s="2">
        <f>'Сырые баллы'!B11</f>
        <v>0</v>
      </c>
      <c r="C11" s="2">
        <f>'Сырые баллы'!C11</f>
        <v>0</v>
      </c>
      <c r="D11" s="22" t="str">
        <f>IF(B11=0,"",IF('Сырые баллы'!AZ11=8,"высокий",IF('Сырые баллы'!AZ11&gt;=3,"средний",IF('Сырые баллы'!AZ11&lt;=2,"низкий"))))</f>
        <v/>
      </c>
      <c r="E11" s="22" t="str">
        <f>IF(B11=0,"",IF('Сырые баллы'!BA11=8,"высокий",IF('Сырые баллы'!BA11&gt;=3,"средний",IF('Сырые баллы'!BA11&lt;=2,"низкий"))))</f>
        <v/>
      </c>
      <c r="F11" s="22" t="str">
        <f>IF(B11=0,"",IF('Сырые баллы'!BB11=8,"высокий",IF('Сырые баллы'!BB11&gt;=3,"средний",IF('Сырые баллы'!BB11&lt;=2,"низкий"))))</f>
        <v/>
      </c>
      <c r="G11" s="32" t="str">
        <f>IF(B11=0,"",IF('Сырые баллы'!BC11&gt;=23,"высокий",IF('Сырые баллы'!BC11&gt;=7,"средний",IF('Сырые баллы'!BC11&lt;=6,"низкий"))))</f>
        <v/>
      </c>
      <c r="H11" s="22" t="str">
        <f>IF(B11=0,"",IF('Сырые баллы'!BD11&gt;=9,"высокий",IF('Сырые баллы'!BD11&gt;=4,"средний",IF('Сырые баллы'!BD11&lt;=3,"низкий"))))</f>
        <v/>
      </c>
      <c r="I11" s="22" t="str">
        <f>IF(B11=0,"",IF('Сырые баллы'!BE11&gt;=9,"высокий",IF('Сырые баллы'!BE11&gt;=4,"средний",IF('Сырые баллы'!BE11&lt;=3,"низкий"))))</f>
        <v/>
      </c>
      <c r="J11" s="22" t="str">
        <f>IF(B11=0,"",IF('Сырые баллы'!BF11&gt;=9,"высокий",IF('Сырые баллы'!BF11&gt;=4,"средний",IF('Сырые баллы'!BF11&lt;=3,"низкий"))))</f>
        <v/>
      </c>
      <c r="K11" s="33" t="str">
        <f>IF(B11=0,"",IF('Сырые баллы'!BG11&gt;=28,"высокий",IF('Сырые баллы'!BG11&gt;=10,"средний",IF('Сырые баллы'!BG11&lt;=9,"низкий"))))</f>
        <v/>
      </c>
      <c r="L11" s="22" t="str">
        <f>IF(B11=0,"",IF('Сырые баллы'!BH11=6,"высокий",IF('Сырые баллы'!BH11&gt;=2,"средний",IF('Сырые баллы'!BH11&lt;=1,"низкий"))))</f>
        <v/>
      </c>
      <c r="M11" s="22" t="str">
        <f>IF(B11=0,"",IF('Сырые баллы'!BI11=6,"высокий",IF('Сырые баллы'!BI11&gt;=2,"средний",IF('Сырые баллы'!BI11&lt;=1,"низкий"))))</f>
        <v/>
      </c>
      <c r="N11" s="22" t="str">
        <f>IF(B11=0,"",IF('Сырые баллы'!BJ11=6,"высокий",IF('Сырые баллы'!BJ11&gt;=2,"средний",IF('Сырые баллы'!BJ11&lt;=1,"низкий"))))</f>
        <v/>
      </c>
      <c r="O11" s="22" t="str">
        <f>IF(B11=0,"",IF('Сырые баллы'!BK11=6,"высокий",IF('Сырые баллы'!BK11&gt;=2,"средний",IF('Сырые баллы'!BK11&lt;=1,"низкий"))))</f>
        <v/>
      </c>
      <c r="P11" s="22" t="str">
        <f>IF(B11=0,"",IF('Сырые баллы'!BL11=6,"высокий",IF('Сырые баллы'!BL11&gt;=2,"средний",IF('Сырые баллы'!BL11&lt;=1,"низкий"))))</f>
        <v/>
      </c>
      <c r="Q11" s="22" t="str">
        <f>IF(B11=0,"",IF('Сырые баллы'!BM11=6,"высокий",IF('Сырые баллы'!BM11&gt;=2,"средний",IF('Сырые баллы'!BM11&lt;=1,"низкий"))))</f>
        <v/>
      </c>
      <c r="R11" s="22" t="str">
        <f>IF(B11=0,"",IF('Сырые баллы'!BN11=6,"высокий",IF('Сырые баллы'!BN11&gt;=2,"средний",IF('Сырые баллы'!BN11&lt;=1,"низкий"))))</f>
        <v/>
      </c>
      <c r="S11" s="34" t="str">
        <f>IF(B11=0,"",IF('Сырые баллы'!BO11&gt;=40,"высокий",IF('Сырые баллы'!BO11&gt;=8,"средний",IF('Сырые баллы'!BO11&lt;=7,"низкий"))))</f>
        <v/>
      </c>
    </row>
    <row r="12" spans="1:19">
      <c r="A12" s="1">
        <v>9</v>
      </c>
      <c r="B12" s="2">
        <f>'Сырые баллы'!B12</f>
        <v>0</v>
      </c>
      <c r="C12" s="2">
        <f>'Сырые баллы'!C12</f>
        <v>0</v>
      </c>
      <c r="D12" s="22" t="str">
        <f>IF(B12=0,"",IF('Сырые баллы'!AZ12=8,"высокий",IF('Сырые баллы'!AZ12&gt;=3,"средний",IF('Сырые баллы'!AZ12&lt;=2,"низкий"))))</f>
        <v/>
      </c>
      <c r="E12" s="22" t="str">
        <f>IF(B12=0,"",IF('Сырые баллы'!BA12=8,"высокий",IF('Сырые баллы'!BA12&gt;=3,"средний",IF('Сырые баллы'!BA12&lt;=2,"низкий"))))</f>
        <v/>
      </c>
      <c r="F12" s="22" t="str">
        <f>IF(B12=0,"",IF('Сырые баллы'!BB12=8,"высокий",IF('Сырые баллы'!BB12&gt;=3,"средний",IF('Сырые баллы'!BB12&lt;=2,"низкий"))))</f>
        <v/>
      </c>
      <c r="G12" s="32" t="str">
        <f>IF(B12=0,"",IF('Сырые баллы'!BC12&gt;=23,"высокий",IF('Сырые баллы'!BC12&gt;=7,"средний",IF('Сырые баллы'!BC12&lt;=6,"низкий"))))</f>
        <v/>
      </c>
      <c r="H12" s="22" t="str">
        <f>IF(B12=0,"",IF('Сырые баллы'!BD12&gt;=9,"высокий",IF('Сырые баллы'!BD12&gt;=4,"средний",IF('Сырые баллы'!BD12&lt;=3,"низкий"))))</f>
        <v/>
      </c>
      <c r="I12" s="22" t="str">
        <f>IF(B12=0,"",IF('Сырые баллы'!BE12&gt;=9,"высокий",IF('Сырые баллы'!BE12&gt;=4,"средний",IF('Сырые баллы'!BE12&lt;=3,"низкий"))))</f>
        <v/>
      </c>
      <c r="J12" s="22" t="str">
        <f>IF(B12=0,"",IF('Сырые баллы'!BF12&gt;=9,"высокий",IF('Сырые баллы'!BF12&gt;=4,"средний",IF('Сырые баллы'!BF12&lt;=3,"низкий"))))</f>
        <v/>
      </c>
      <c r="K12" s="33" t="str">
        <f>IF(B12=0,"",IF('Сырые баллы'!BG12&gt;=28,"высокий",IF('Сырые баллы'!BG12&gt;=10,"средний",IF('Сырые баллы'!BG12&lt;=9,"низкий"))))</f>
        <v/>
      </c>
      <c r="L12" s="22" t="str">
        <f>IF(B12=0,"",IF('Сырые баллы'!BH12=6,"высокий",IF('Сырые баллы'!BH12&gt;=2,"средний",IF('Сырые баллы'!BH12&lt;=1,"низкий"))))</f>
        <v/>
      </c>
      <c r="M12" s="22" t="str">
        <f>IF(B12=0,"",IF('Сырые баллы'!BI12=6,"высокий",IF('Сырые баллы'!BI12&gt;=2,"средний",IF('Сырые баллы'!BI12&lt;=1,"низкий"))))</f>
        <v/>
      </c>
      <c r="N12" s="22" t="str">
        <f>IF(B12=0,"",IF('Сырые баллы'!BJ12=6,"высокий",IF('Сырые баллы'!BJ12&gt;=2,"средний",IF('Сырые баллы'!BJ12&lt;=1,"низкий"))))</f>
        <v/>
      </c>
      <c r="O12" s="22" t="str">
        <f>IF(B12=0,"",IF('Сырые баллы'!BK12=6,"высокий",IF('Сырые баллы'!BK12&gt;=2,"средний",IF('Сырые баллы'!BK12&lt;=1,"низкий"))))</f>
        <v/>
      </c>
      <c r="P12" s="22" t="str">
        <f>IF(B12=0,"",IF('Сырые баллы'!BL12=6,"высокий",IF('Сырые баллы'!BL12&gt;=2,"средний",IF('Сырые баллы'!BL12&lt;=1,"низкий"))))</f>
        <v/>
      </c>
      <c r="Q12" s="22" t="str">
        <f>IF(B12=0,"",IF('Сырые баллы'!BM12=6,"высокий",IF('Сырые баллы'!BM12&gt;=2,"средний",IF('Сырые баллы'!BM12&lt;=1,"низкий"))))</f>
        <v/>
      </c>
      <c r="R12" s="22" t="str">
        <f>IF(B12=0,"",IF('Сырые баллы'!BN12=6,"высокий",IF('Сырые баллы'!BN12&gt;=2,"средний",IF('Сырые баллы'!BN12&lt;=1,"низкий"))))</f>
        <v/>
      </c>
      <c r="S12" s="34" t="str">
        <f>IF(B12=0,"",IF('Сырые баллы'!BO12&gt;=40,"высокий",IF('Сырые баллы'!BO12&gt;=8,"средний",IF('Сырые баллы'!BO12&lt;=7,"низкий"))))</f>
        <v/>
      </c>
    </row>
    <row r="13" spans="1:19">
      <c r="A13" s="1">
        <v>10</v>
      </c>
      <c r="B13" s="2">
        <f>'Сырые баллы'!B13</f>
        <v>0</v>
      </c>
      <c r="C13" s="2">
        <f>'Сырые баллы'!C13</f>
        <v>0</v>
      </c>
      <c r="D13" s="22" t="str">
        <f>IF(B13=0,"",IF('Сырые баллы'!AZ13=8,"высокий",IF('Сырые баллы'!AZ13&gt;=3,"средний",IF('Сырые баллы'!AZ13&lt;=2,"низкий"))))</f>
        <v/>
      </c>
      <c r="E13" s="22" t="str">
        <f>IF(B13=0,"",IF('Сырые баллы'!BA13=8,"высокий",IF('Сырые баллы'!BA13&gt;=3,"средний",IF('Сырые баллы'!BA13&lt;=2,"низкий"))))</f>
        <v/>
      </c>
      <c r="F13" s="22" t="str">
        <f>IF(B13=0,"",IF('Сырые баллы'!BB13=8,"высокий",IF('Сырые баллы'!BB13&gt;=3,"средний",IF('Сырые баллы'!BB13&lt;=2,"низкий"))))</f>
        <v/>
      </c>
      <c r="G13" s="32" t="str">
        <f>IF(B13=0,"",IF('Сырые баллы'!BC13&gt;=23,"высокий",IF('Сырые баллы'!BC13&gt;=7,"средний",IF('Сырые баллы'!BC13&lt;=6,"низкий"))))</f>
        <v/>
      </c>
      <c r="H13" s="22" t="str">
        <f>IF(B13=0,"",IF('Сырые баллы'!BD13&gt;=9,"высокий",IF('Сырые баллы'!BD13&gt;=4,"средний",IF('Сырые баллы'!BD13&lt;=3,"низкий"))))</f>
        <v/>
      </c>
      <c r="I13" s="22" t="str">
        <f>IF(B13=0,"",IF('Сырые баллы'!BE13&gt;=9,"высокий",IF('Сырые баллы'!BE13&gt;=4,"средний",IF('Сырые баллы'!BE13&lt;=3,"низкий"))))</f>
        <v/>
      </c>
      <c r="J13" s="22" t="str">
        <f>IF(B13=0,"",IF('Сырые баллы'!BF13&gt;=9,"высокий",IF('Сырые баллы'!BF13&gt;=4,"средний",IF('Сырые баллы'!BF13&lt;=3,"низкий"))))</f>
        <v/>
      </c>
      <c r="K13" s="33" t="str">
        <f>IF(B13=0,"",IF('Сырые баллы'!BG13&gt;=28,"высокий",IF('Сырые баллы'!BG13&gt;=10,"средний",IF('Сырые баллы'!BG13&lt;=9,"низкий"))))</f>
        <v/>
      </c>
      <c r="L13" s="22" t="str">
        <f>IF(B13=0,"",IF('Сырые баллы'!BH13=6,"высокий",IF('Сырые баллы'!BH13&gt;=2,"средний",IF('Сырые баллы'!BH13&lt;=1,"низкий"))))</f>
        <v/>
      </c>
      <c r="M13" s="22" t="str">
        <f>IF(B13=0,"",IF('Сырые баллы'!BI13=6,"высокий",IF('Сырые баллы'!BI13&gt;=2,"средний",IF('Сырые баллы'!BI13&lt;=1,"низкий"))))</f>
        <v/>
      </c>
      <c r="N13" s="22" t="str">
        <f>IF(B13=0,"",IF('Сырые баллы'!BJ13=6,"высокий",IF('Сырые баллы'!BJ13&gt;=2,"средний",IF('Сырые баллы'!BJ13&lt;=1,"низкий"))))</f>
        <v/>
      </c>
      <c r="O13" s="22" t="str">
        <f>IF(B13=0,"",IF('Сырые баллы'!BK13=6,"высокий",IF('Сырые баллы'!BK13&gt;=2,"средний",IF('Сырые баллы'!BK13&lt;=1,"низкий"))))</f>
        <v/>
      </c>
      <c r="P13" s="22" t="str">
        <f>IF(B13=0,"",IF('Сырые баллы'!BL13=6,"высокий",IF('Сырые баллы'!BL13&gt;=2,"средний",IF('Сырые баллы'!BL13&lt;=1,"низкий"))))</f>
        <v/>
      </c>
      <c r="Q13" s="22" t="str">
        <f>IF(B13=0,"",IF('Сырые баллы'!BM13=6,"высокий",IF('Сырые баллы'!BM13&gt;=2,"средний",IF('Сырые баллы'!BM13&lt;=1,"низкий"))))</f>
        <v/>
      </c>
      <c r="R13" s="22" t="str">
        <f>IF(B13=0,"",IF('Сырые баллы'!BN13=6,"высокий",IF('Сырые баллы'!BN13&gt;=2,"средний",IF('Сырые баллы'!BN13&lt;=1,"низкий"))))</f>
        <v/>
      </c>
      <c r="S13" s="34" t="str">
        <f>IF(B13=0,"",IF('Сырые баллы'!BO13&gt;=40,"высокий",IF('Сырые баллы'!BO13&gt;=8,"средний",IF('Сырые баллы'!BO13&lt;=7,"низкий"))))</f>
        <v/>
      </c>
    </row>
    <row r="14" spans="1:19">
      <c r="A14" s="1">
        <v>11</v>
      </c>
      <c r="B14" s="2">
        <f>'Сырые баллы'!B14</f>
        <v>0</v>
      </c>
      <c r="C14" s="2">
        <f>'Сырые баллы'!C14</f>
        <v>0</v>
      </c>
      <c r="D14" s="22" t="str">
        <f>IF(B14=0,"",IF('Сырые баллы'!AZ14=8,"высокий",IF('Сырые баллы'!AZ14&gt;=3,"средний",IF('Сырые баллы'!AZ14&lt;=2,"низкий"))))</f>
        <v/>
      </c>
      <c r="E14" s="22" t="str">
        <f>IF(B14=0,"",IF('Сырые баллы'!BA14=8,"высокий",IF('Сырые баллы'!BA14&gt;=3,"средний",IF('Сырые баллы'!BA14&lt;=2,"низкий"))))</f>
        <v/>
      </c>
      <c r="F14" s="22" t="str">
        <f>IF(B14=0,"",IF('Сырые баллы'!BB14=8,"высокий",IF('Сырые баллы'!BB14&gt;=3,"средний",IF('Сырые баллы'!BB14&lt;=2,"низкий"))))</f>
        <v/>
      </c>
      <c r="G14" s="32" t="str">
        <f>IF(B14=0,"",IF('Сырые баллы'!BC14&gt;=23,"высокий",IF('Сырые баллы'!BC14&gt;=7,"средний",IF('Сырые баллы'!BC14&lt;=6,"низкий"))))</f>
        <v/>
      </c>
      <c r="H14" s="22" t="str">
        <f>IF(B14=0,"",IF('Сырые баллы'!BD14&gt;=9,"высокий",IF('Сырые баллы'!BD14&gt;=4,"средний",IF('Сырые баллы'!BD14&lt;=3,"низкий"))))</f>
        <v/>
      </c>
      <c r="I14" s="22" t="str">
        <f>IF(B14=0,"",IF('Сырые баллы'!BE14&gt;=9,"высокий",IF('Сырые баллы'!BE14&gt;=4,"средний",IF('Сырые баллы'!BE14&lt;=3,"низкий"))))</f>
        <v/>
      </c>
      <c r="J14" s="22" t="str">
        <f>IF(B14=0,"",IF('Сырые баллы'!BF14&gt;=9,"высокий",IF('Сырые баллы'!BF14&gt;=4,"средний",IF('Сырые баллы'!BF14&lt;=3,"низкий"))))</f>
        <v/>
      </c>
      <c r="K14" s="33" t="str">
        <f>IF(B14=0,"",IF('Сырые баллы'!BG14&gt;=28,"высокий",IF('Сырые баллы'!BG14&gt;=10,"средний",IF('Сырые баллы'!BG14&lt;=9,"низкий"))))</f>
        <v/>
      </c>
      <c r="L14" s="22" t="str">
        <f>IF(B14=0,"",IF('Сырые баллы'!BH14=6,"высокий",IF('Сырые баллы'!BH14&gt;=2,"средний",IF('Сырые баллы'!BH14&lt;=1,"низкий"))))</f>
        <v/>
      </c>
      <c r="M14" s="22" t="str">
        <f>IF(B14=0,"",IF('Сырые баллы'!BI14=6,"высокий",IF('Сырые баллы'!BI14&gt;=2,"средний",IF('Сырые баллы'!BI14&lt;=1,"низкий"))))</f>
        <v/>
      </c>
      <c r="N14" s="22" t="str">
        <f>IF(B14=0,"",IF('Сырые баллы'!BJ14=6,"высокий",IF('Сырые баллы'!BJ14&gt;=2,"средний",IF('Сырые баллы'!BJ14&lt;=1,"низкий"))))</f>
        <v/>
      </c>
      <c r="O14" s="22" t="str">
        <f>IF(B14=0,"",IF('Сырые баллы'!BK14=6,"высокий",IF('Сырые баллы'!BK14&gt;=2,"средний",IF('Сырые баллы'!BK14&lt;=1,"низкий"))))</f>
        <v/>
      </c>
      <c r="P14" s="22" t="str">
        <f>IF(B14=0,"",IF('Сырые баллы'!BL14=6,"высокий",IF('Сырые баллы'!BL14&gt;=2,"средний",IF('Сырые баллы'!BL14&lt;=1,"низкий"))))</f>
        <v/>
      </c>
      <c r="Q14" s="22" t="str">
        <f>IF(B14=0,"",IF('Сырые баллы'!BM14=6,"высокий",IF('Сырые баллы'!BM14&gt;=2,"средний",IF('Сырые баллы'!BM14&lt;=1,"низкий"))))</f>
        <v/>
      </c>
      <c r="R14" s="22" t="str">
        <f>IF(B14=0,"",IF('Сырые баллы'!BN14=6,"высокий",IF('Сырые баллы'!BN14&gt;=2,"средний",IF('Сырые баллы'!BN14&lt;=1,"низкий"))))</f>
        <v/>
      </c>
      <c r="S14" s="34" t="str">
        <f>IF(B14=0,"",IF('Сырые баллы'!BO14&gt;=40,"высокий",IF('Сырые баллы'!BO14&gt;=8,"средний",IF('Сырые баллы'!BO14&lt;=7,"низкий"))))</f>
        <v/>
      </c>
    </row>
    <row r="15" spans="1:19">
      <c r="A15" s="1">
        <v>12</v>
      </c>
      <c r="B15" s="2">
        <f>'Сырые баллы'!B15</f>
        <v>0</v>
      </c>
      <c r="C15" s="2">
        <f>'Сырые баллы'!C15</f>
        <v>0</v>
      </c>
      <c r="D15" s="22" t="str">
        <f>IF(B15=0,"",IF('Сырые баллы'!AZ15=8,"высокий",IF('Сырые баллы'!AZ15&gt;=3,"средний",IF('Сырые баллы'!AZ15&lt;=2,"низкий"))))</f>
        <v/>
      </c>
      <c r="E15" s="22" t="str">
        <f>IF(B15=0,"",IF('Сырые баллы'!BA15=8,"высокий",IF('Сырые баллы'!BA15&gt;=3,"средний",IF('Сырые баллы'!BA15&lt;=2,"низкий"))))</f>
        <v/>
      </c>
      <c r="F15" s="22" t="str">
        <f>IF(B15=0,"",IF('Сырые баллы'!BB15=8,"высокий",IF('Сырые баллы'!BB15&gt;=3,"средний",IF('Сырые баллы'!BB15&lt;=2,"низкий"))))</f>
        <v/>
      </c>
      <c r="G15" s="32" t="str">
        <f>IF(B15=0,"",IF('Сырые баллы'!BC15&gt;=23,"высокий",IF('Сырые баллы'!BC15&gt;=7,"средний",IF('Сырые баллы'!BC15&lt;=6,"низкий"))))</f>
        <v/>
      </c>
      <c r="H15" s="22" t="str">
        <f>IF(B15=0,"",IF('Сырые баллы'!BD15&gt;=9,"высокий",IF('Сырые баллы'!BD15&gt;=4,"средний",IF('Сырые баллы'!BD15&lt;=3,"низкий"))))</f>
        <v/>
      </c>
      <c r="I15" s="22" t="str">
        <f>IF(B15=0,"",IF('Сырые баллы'!BE15&gt;=9,"высокий",IF('Сырые баллы'!BE15&gt;=4,"средний",IF('Сырые баллы'!BE15&lt;=3,"низкий"))))</f>
        <v/>
      </c>
      <c r="J15" s="22" t="str">
        <f>IF(B15=0,"",IF('Сырые баллы'!BF15&gt;=9,"высокий",IF('Сырые баллы'!BF15&gt;=4,"средний",IF('Сырые баллы'!BF15&lt;=3,"низкий"))))</f>
        <v/>
      </c>
      <c r="K15" s="33" t="str">
        <f>IF(B15=0,"",IF('Сырые баллы'!BG15&gt;=28,"высокий",IF('Сырые баллы'!BG15&gt;=10,"средний",IF('Сырые баллы'!BG15&lt;=9,"низкий"))))</f>
        <v/>
      </c>
      <c r="L15" s="22" t="str">
        <f>IF(B15=0,"",IF('Сырые баллы'!BH15=6,"высокий",IF('Сырые баллы'!BH15&gt;=2,"средний",IF('Сырые баллы'!BH15&lt;=1,"низкий"))))</f>
        <v/>
      </c>
      <c r="M15" s="22" t="str">
        <f>IF(B15=0,"",IF('Сырые баллы'!BI15=6,"высокий",IF('Сырые баллы'!BI15&gt;=2,"средний",IF('Сырые баллы'!BI15&lt;=1,"низкий"))))</f>
        <v/>
      </c>
      <c r="N15" s="22" t="str">
        <f>IF(B15=0,"",IF('Сырые баллы'!BJ15=6,"высокий",IF('Сырые баллы'!BJ15&gt;=2,"средний",IF('Сырые баллы'!BJ15&lt;=1,"низкий"))))</f>
        <v/>
      </c>
      <c r="O15" s="22" t="str">
        <f>IF(B15=0,"",IF('Сырые баллы'!BK15=6,"высокий",IF('Сырые баллы'!BK15&gt;=2,"средний",IF('Сырые баллы'!BK15&lt;=1,"низкий"))))</f>
        <v/>
      </c>
      <c r="P15" s="22" t="str">
        <f>IF(B15=0,"",IF('Сырые баллы'!BL15=6,"высокий",IF('Сырые баллы'!BL15&gt;=2,"средний",IF('Сырые баллы'!BL15&lt;=1,"низкий"))))</f>
        <v/>
      </c>
      <c r="Q15" s="22" t="str">
        <f>IF(B15=0,"",IF('Сырые баллы'!BM15=6,"высокий",IF('Сырые баллы'!BM15&gt;=2,"средний",IF('Сырые баллы'!BM15&lt;=1,"низкий"))))</f>
        <v/>
      </c>
      <c r="R15" s="22" t="str">
        <f>IF(B15=0,"",IF('Сырые баллы'!BN15=6,"высокий",IF('Сырые баллы'!BN15&gt;=2,"средний",IF('Сырые баллы'!BN15&lt;=1,"низкий"))))</f>
        <v/>
      </c>
      <c r="S15" s="34" t="str">
        <f>IF(B15=0,"",IF('Сырые баллы'!BO15&gt;=40,"высокий",IF('Сырые баллы'!BO15&gt;=8,"средний",IF('Сырые баллы'!BO15&lt;=7,"низкий"))))</f>
        <v/>
      </c>
    </row>
    <row r="16" spans="1:19">
      <c r="A16" s="1">
        <v>13</v>
      </c>
      <c r="B16" s="2">
        <f>'Сырые баллы'!B16</f>
        <v>0</v>
      </c>
      <c r="C16" s="2">
        <f>'Сырые баллы'!C16</f>
        <v>0</v>
      </c>
      <c r="D16" s="22" t="str">
        <f>IF(B16=0,"",IF('Сырые баллы'!AZ16=8,"высокий",IF('Сырые баллы'!AZ16&gt;=3,"средний",IF('Сырые баллы'!AZ16&lt;=2,"низкий"))))</f>
        <v/>
      </c>
      <c r="E16" s="22" t="str">
        <f>IF(B16=0,"",IF('Сырые баллы'!BA16=8,"высокий",IF('Сырые баллы'!BA16&gt;=3,"средний",IF('Сырые баллы'!BA16&lt;=2,"низкий"))))</f>
        <v/>
      </c>
      <c r="F16" s="22" t="str">
        <f>IF(B16=0,"",IF('Сырые баллы'!BB16=8,"высокий",IF('Сырые баллы'!BB16&gt;=3,"средний",IF('Сырые баллы'!BB16&lt;=2,"низкий"))))</f>
        <v/>
      </c>
      <c r="G16" s="32" t="str">
        <f>IF(B16=0,"",IF('Сырые баллы'!BC16&gt;=23,"высокий",IF('Сырые баллы'!BC16&gt;=7,"средний",IF('Сырые баллы'!BC16&lt;=6,"низкий"))))</f>
        <v/>
      </c>
      <c r="H16" s="22" t="str">
        <f>IF(B16=0,"",IF('Сырые баллы'!BD16&gt;=9,"высокий",IF('Сырые баллы'!BD16&gt;=4,"средний",IF('Сырые баллы'!BD16&lt;=3,"низкий"))))</f>
        <v/>
      </c>
      <c r="I16" s="22" t="str">
        <f>IF(B16=0,"",IF('Сырые баллы'!BE16&gt;=9,"высокий",IF('Сырые баллы'!BE16&gt;=4,"средний",IF('Сырые баллы'!BE16&lt;=3,"низкий"))))</f>
        <v/>
      </c>
      <c r="J16" s="22" t="str">
        <f>IF(B16=0,"",IF('Сырые баллы'!BF16&gt;=9,"высокий",IF('Сырые баллы'!BF16&gt;=4,"средний",IF('Сырые баллы'!BF16&lt;=3,"низкий"))))</f>
        <v/>
      </c>
      <c r="K16" s="33" t="str">
        <f>IF(B16=0,"",IF('Сырые баллы'!BG16&gt;=28,"высокий",IF('Сырые баллы'!BG16&gt;=10,"средний",IF('Сырые баллы'!BG16&lt;=9,"низкий"))))</f>
        <v/>
      </c>
      <c r="L16" s="22" t="str">
        <f>IF(B16=0,"",IF('Сырые баллы'!BH16=6,"высокий",IF('Сырые баллы'!BH16&gt;=2,"средний",IF('Сырые баллы'!BH16&lt;=1,"низкий"))))</f>
        <v/>
      </c>
      <c r="M16" s="22" t="str">
        <f>IF(B16=0,"",IF('Сырые баллы'!BI16=6,"высокий",IF('Сырые баллы'!BI16&gt;=2,"средний",IF('Сырые баллы'!BI16&lt;=1,"низкий"))))</f>
        <v/>
      </c>
      <c r="N16" s="22" t="str">
        <f>IF(B16=0,"",IF('Сырые баллы'!BJ16=6,"высокий",IF('Сырые баллы'!BJ16&gt;=2,"средний",IF('Сырые баллы'!BJ16&lt;=1,"низкий"))))</f>
        <v/>
      </c>
      <c r="O16" s="22" t="str">
        <f>IF(B16=0,"",IF('Сырые баллы'!BK16=6,"высокий",IF('Сырые баллы'!BK16&gt;=2,"средний",IF('Сырые баллы'!BK16&lt;=1,"низкий"))))</f>
        <v/>
      </c>
      <c r="P16" s="22" t="str">
        <f>IF(B16=0,"",IF('Сырые баллы'!BL16=6,"высокий",IF('Сырые баллы'!BL16&gt;=2,"средний",IF('Сырые баллы'!BL16&lt;=1,"низкий"))))</f>
        <v/>
      </c>
      <c r="Q16" s="22" t="str">
        <f>IF(B16=0,"",IF('Сырые баллы'!BM16=6,"высокий",IF('Сырые баллы'!BM16&gt;=2,"средний",IF('Сырые баллы'!BM16&lt;=1,"низкий"))))</f>
        <v/>
      </c>
      <c r="R16" s="22" t="str">
        <f>IF(B16=0,"",IF('Сырые баллы'!BN16=6,"высокий",IF('Сырые баллы'!BN16&gt;=2,"средний",IF('Сырые баллы'!BN16&lt;=1,"низкий"))))</f>
        <v/>
      </c>
      <c r="S16" s="34" t="str">
        <f>IF(B16=0,"",IF('Сырые баллы'!BO16&gt;=40,"высокий",IF('Сырые баллы'!BO16&gt;=8,"средний",IF('Сырые баллы'!BO16&lt;=7,"низкий"))))</f>
        <v/>
      </c>
    </row>
    <row r="17" spans="1:19">
      <c r="A17" s="1">
        <v>14</v>
      </c>
      <c r="B17" s="2">
        <f>'Сырые баллы'!B17</f>
        <v>0</v>
      </c>
      <c r="C17" s="2">
        <f>'Сырые баллы'!C17</f>
        <v>0</v>
      </c>
      <c r="D17" s="22" t="str">
        <f>IF(B17=0,"",IF('Сырые баллы'!AZ17=8,"высокий",IF('Сырые баллы'!AZ17&gt;=3,"средний",IF('Сырые баллы'!AZ17&lt;=2,"низкий"))))</f>
        <v/>
      </c>
      <c r="E17" s="22" t="str">
        <f>IF(B17=0,"",IF('Сырые баллы'!BA17=8,"высокий",IF('Сырые баллы'!BA17&gt;=3,"средний",IF('Сырые баллы'!BA17&lt;=2,"низкий"))))</f>
        <v/>
      </c>
      <c r="F17" s="22" t="str">
        <f>IF(B17=0,"",IF('Сырые баллы'!BB17=8,"высокий",IF('Сырые баллы'!BB17&gt;=3,"средний",IF('Сырые баллы'!BB17&lt;=2,"низкий"))))</f>
        <v/>
      </c>
      <c r="G17" s="32" t="str">
        <f>IF(B17=0,"",IF('Сырые баллы'!BC17&gt;=23,"высокий",IF('Сырые баллы'!BC17&gt;=7,"средний",IF('Сырые баллы'!BC17&lt;=6,"низкий"))))</f>
        <v/>
      </c>
      <c r="H17" s="22" t="str">
        <f>IF(B17=0,"",IF('Сырые баллы'!BD17&gt;=9,"высокий",IF('Сырые баллы'!BD17&gt;=4,"средний",IF('Сырые баллы'!BD17&lt;=3,"низкий"))))</f>
        <v/>
      </c>
      <c r="I17" s="22" t="str">
        <f>IF(B17=0,"",IF('Сырые баллы'!BE17&gt;=9,"высокий",IF('Сырые баллы'!BE17&gt;=4,"средний",IF('Сырые баллы'!BE17&lt;=3,"низкий"))))</f>
        <v/>
      </c>
      <c r="J17" s="22" t="str">
        <f>IF(B17=0,"",IF('Сырые баллы'!BF17&gt;=9,"высокий",IF('Сырые баллы'!BF17&gt;=4,"средний",IF('Сырые баллы'!BF17&lt;=3,"низкий"))))</f>
        <v/>
      </c>
      <c r="K17" s="33" t="str">
        <f>IF(B17=0,"",IF('Сырые баллы'!BG17&gt;=28,"высокий",IF('Сырые баллы'!BG17&gt;=10,"средний",IF('Сырые баллы'!BG17&lt;=9,"низкий"))))</f>
        <v/>
      </c>
      <c r="L17" s="22" t="str">
        <f>IF(B17=0,"",IF('Сырые баллы'!BH17=6,"высокий",IF('Сырые баллы'!BH17&gt;=2,"средний",IF('Сырые баллы'!BH17&lt;=1,"низкий"))))</f>
        <v/>
      </c>
      <c r="M17" s="22" t="str">
        <f>IF(B17=0,"",IF('Сырые баллы'!BI17=6,"высокий",IF('Сырые баллы'!BI17&gt;=2,"средний",IF('Сырые баллы'!BI17&lt;=1,"низкий"))))</f>
        <v/>
      </c>
      <c r="N17" s="22" t="str">
        <f>IF(B17=0,"",IF('Сырые баллы'!BJ17=6,"высокий",IF('Сырые баллы'!BJ17&gt;=2,"средний",IF('Сырые баллы'!BJ17&lt;=1,"низкий"))))</f>
        <v/>
      </c>
      <c r="O17" s="22" t="str">
        <f>IF(B17=0,"",IF('Сырые баллы'!BK17=6,"высокий",IF('Сырые баллы'!BK17&gt;=2,"средний",IF('Сырые баллы'!BK17&lt;=1,"низкий"))))</f>
        <v/>
      </c>
      <c r="P17" s="22" t="str">
        <f>IF(B17=0,"",IF('Сырые баллы'!BL17=6,"высокий",IF('Сырые баллы'!BL17&gt;=2,"средний",IF('Сырые баллы'!BL17&lt;=1,"низкий"))))</f>
        <v/>
      </c>
      <c r="Q17" s="22" t="str">
        <f>IF(B17=0,"",IF('Сырые баллы'!BM17=6,"высокий",IF('Сырые баллы'!BM17&gt;=2,"средний",IF('Сырые баллы'!BM17&lt;=1,"низкий"))))</f>
        <v/>
      </c>
      <c r="R17" s="22" t="str">
        <f>IF(B17=0,"",IF('Сырые баллы'!BN17=6,"высокий",IF('Сырые баллы'!BN17&gt;=2,"средний",IF('Сырые баллы'!BN17&lt;=1,"низкий"))))</f>
        <v/>
      </c>
      <c r="S17" s="34" t="str">
        <f>IF(B17=0,"",IF('Сырые баллы'!BO17&gt;=40,"высокий",IF('Сырые баллы'!BO17&gt;=8,"средний",IF('Сырые баллы'!BO17&lt;=7,"низкий"))))</f>
        <v/>
      </c>
    </row>
    <row r="18" spans="1:19">
      <c r="A18" s="1">
        <v>15</v>
      </c>
      <c r="B18" s="2">
        <f>'Сырые баллы'!B18</f>
        <v>0</v>
      </c>
      <c r="C18" s="2">
        <f>'Сырые баллы'!C18</f>
        <v>0</v>
      </c>
      <c r="D18" s="22" t="str">
        <f>IF(B18=0,"",IF('Сырые баллы'!AZ18=8,"высокий",IF('Сырые баллы'!AZ18&gt;=3,"средний",IF('Сырые баллы'!AZ18&lt;=2,"низкий"))))</f>
        <v/>
      </c>
      <c r="E18" s="22" t="str">
        <f>IF(B18=0,"",IF('Сырые баллы'!BA18=8,"высокий",IF('Сырые баллы'!BA18&gt;=3,"средний",IF('Сырые баллы'!BA18&lt;=2,"низкий"))))</f>
        <v/>
      </c>
      <c r="F18" s="22" t="str">
        <f>IF(B18=0,"",IF('Сырые баллы'!BB18=8,"высокий",IF('Сырые баллы'!BB18&gt;=3,"средний",IF('Сырые баллы'!BB18&lt;=2,"низкий"))))</f>
        <v/>
      </c>
      <c r="G18" s="32" t="str">
        <f>IF(B18=0,"",IF('Сырые баллы'!BC18&gt;=23,"высокий",IF('Сырые баллы'!BC18&gt;=7,"средний",IF('Сырые баллы'!BC18&lt;=6,"низкий"))))</f>
        <v/>
      </c>
      <c r="H18" s="22" t="str">
        <f>IF(B18=0,"",IF('Сырые баллы'!BD18&gt;=9,"высокий",IF('Сырые баллы'!BD18&gt;=4,"средний",IF('Сырые баллы'!BD18&lt;=3,"низкий"))))</f>
        <v/>
      </c>
      <c r="I18" s="22" t="str">
        <f>IF(B18=0,"",IF('Сырые баллы'!BE18&gt;=9,"высокий",IF('Сырые баллы'!BE18&gt;=4,"средний",IF('Сырые баллы'!BE18&lt;=3,"низкий"))))</f>
        <v/>
      </c>
      <c r="J18" s="22" t="str">
        <f>IF(B18=0,"",IF('Сырые баллы'!BF18&gt;=9,"высокий",IF('Сырые баллы'!BF18&gt;=4,"средний",IF('Сырые баллы'!BF18&lt;=3,"низкий"))))</f>
        <v/>
      </c>
      <c r="K18" s="33" t="str">
        <f>IF(B18=0,"",IF('Сырые баллы'!BG18&gt;=28,"высокий",IF('Сырые баллы'!BG18&gt;=10,"средний",IF('Сырые баллы'!BG18&lt;=9,"низкий"))))</f>
        <v/>
      </c>
      <c r="L18" s="22" t="str">
        <f>IF(B18=0,"",IF('Сырые баллы'!BH18=6,"высокий",IF('Сырые баллы'!BH18&gt;=2,"средний",IF('Сырые баллы'!BH18&lt;=1,"низкий"))))</f>
        <v/>
      </c>
      <c r="M18" s="22" t="str">
        <f>IF(B18=0,"",IF('Сырые баллы'!BI18=6,"высокий",IF('Сырые баллы'!BI18&gt;=2,"средний",IF('Сырые баллы'!BI18&lt;=1,"низкий"))))</f>
        <v/>
      </c>
      <c r="N18" s="22" t="str">
        <f>IF(B18=0,"",IF('Сырые баллы'!BJ18=6,"высокий",IF('Сырые баллы'!BJ18&gt;=2,"средний",IF('Сырые баллы'!BJ18&lt;=1,"низкий"))))</f>
        <v/>
      </c>
      <c r="O18" s="22" t="str">
        <f>IF(B18=0,"",IF('Сырые баллы'!BK18=6,"высокий",IF('Сырые баллы'!BK18&gt;=2,"средний",IF('Сырые баллы'!BK18&lt;=1,"низкий"))))</f>
        <v/>
      </c>
      <c r="P18" s="22" t="str">
        <f>IF(B18=0,"",IF('Сырые баллы'!BL18=6,"высокий",IF('Сырые баллы'!BL18&gt;=2,"средний",IF('Сырые баллы'!BL18&lt;=1,"низкий"))))</f>
        <v/>
      </c>
      <c r="Q18" s="22" t="str">
        <f>IF(B18=0,"",IF('Сырые баллы'!BM18=6,"высокий",IF('Сырые баллы'!BM18&gt;=2,"средний",IF('Сырые баллы'!BM18&lt;=1,"низкий"))))</f>
        <v/>
      </c>
      <c r="R18" s="22" t="str">
        <f>IF(B18=0,"",IF('Сырые баллы'!BN18=6,"высокий",IF('Сырые баллы'!BN18&gt;=2,"средний",IF('Сырые баллы'!BN18&lt;=1,"низкий"))))</f>
        <v/>
      </c>
      <c r="S18" s="34" t="str">
        <f>IF(B18=0,"",IF('Сырые баллы'!BO18&gt;=40,"высокий",IF('Сырые баллы'!BO18&gt;=8,"средний",IF('Сырые баллы'!BO18&lt;=7,"низкий"))))</f>
        <v/>
      </c>
    </row>
    <row r="19" spans="1:19">
      <c r="A19" s="1">
        <v>16</v>
      </c>
      <c r="B19" s="2">
        <f>'Сырые баллы'!B19</f>
        <v>0</v>
      </c>
      <c r="C19" s="2">
        <f>'Сырые баллы'!C19</f>
        <v>0</v>
      </c>
      <c r="D19" s="22" t="str">
        <f>IF(B19=0,"",IF('Сырые баллы'!AZ19=8,"высокий",IF('Сырые баллы'!AZ19&gt;=3,"средний",IF('Сырые баллы'!AZ19&lt;=2,"низкий"))))</f>
        <v/>
      </c>
      <c r="E19" s="22" t="str">
        <f>IF(B19=0,"",IF('Сырые баллы'!BA19=8,"высокий",IF('Сырые баллы'!BA19&gt;=3,"средний",IF('Сырые баллы'!BA19&lt;=2,"низкий"))))</f>
        <v/>
      </c>
      <c r="F19" s="22" t="str">
        <f>IF(B19=0,"",IF('Сырые баллы'!BB19=8,"высокий",IF('Сырые баллы'!BB19&gt;=3,"средний",IF('Сырые баллы'!BB19&lt;=2,"низкий"))))</f>
        <v/>
      </c>
      <c r="G19" s="32" t="str">
        <f>IF(B19=0,"",IF('Сырые баллы'!BC19&gt;=23,"высокий",IF('Сырые баллы'!BC19&gt;=7,"средний",IF('Сырые баллы'!BC19&lt;=6,"низкий"))))</f>
        <v/>
      </c>
      <c r="H19" s="22" t="str">
        <f>IF(B19=0,"",IF('Сырые баллы'!BD19&gt;=9,"высокий",IF('Сырые баллы'!BD19&gt;=4,"средний",IF('Сырые баллы'!BD19&lt;=3,"низкий"))))</f>
        <v/>
      </c>
      <c r="I19" s="22" t="str">
        <f>IF(B19=0,"",IF('Сырые баллы'!BE19&gt;=9,"высокий",IF('Сырые баллы'!BE19&gt;=4,"средний",IF('Сырые баллы'!BE19&lt;=3,"низкий"))))</f>
        <v/>
      </c>
      <c r="J19" s="22" t="str">
        <f>IF(B19=0,"",IF('Сырые баллы'!BF19&gt;=9,"высокий",IF('Сырые баллы'!BF19&gt;=4,"средний",IF('Сырые баллы'!BF19&lt;=3,"низкий"))))</f>
        <v/>
      </c>
      <c r="K19" s="33" t="str">
        <f>IF(B19=0,"",IF('Сырые баллы'!BG19&gt;=28,"высокий",IF('Сырые баллы'!BG19&gt;=10,"средний",IF('Сырые баллы'!BG19&lt;=9,"низкий"))))</f>
        <v/>
      </c>
      <c r="L19" s="22" t="str">
        <f>IF(B19=0,"",IF('Сырые баллы'!BH19=6,"высокий",IF('Сырые баллы'!BH19&gt;=2,"средний",IF('Сырые баллы'!BH19&lt;=1,"низкий"))))</f>
        <v/>
      </c>
      <c r="M19" s="22" t="str">
        <f>IF(B19=0,"",IF('Сырые баллы'!BI19=6,"высокий",IF('Сырые баллы'!BI19&gt;=2,"средний",IF('Сырые баллы'!BI19&lt;=1,"низкий"))))</f>
        <v/>
      </c>
      <c r="N19" s="22" t="str">
        <f>IF(B19=0,"",IF('Сырые баллы'!BJ19=6,"высокий",IF('Сырые баллы'!BJ19&gt;=2,"средний",IF('Сырые баллы'!BJ19&lt;=1,"низкий"))))</f>
        <v/>
      </c>
      <c r="O19" s="22" t="str">
        <f>IF(B19=0,"",IF('Сырые баллы'!BK19=6,"высокий",IF('Сырые баллы'!BK19&gt;=2,"средний",IF('Сырые баллы'!BK19&lt;=1,"низкий"))))</f>
        <v/>
      </c>
      <c r="P19" s="22" t="str">
        <f>IF(B19=0,"",IF('Сырые баллы'!BL19=6,"высокий",IF('Сырые баллы'!BL19&gt;=2,"средний",IF('Сырые баллы'!BL19&lt;=1,"низкий"))))</f>
        <v/>
      </c>
      <c r="Q19" s="22" t="str">
        <f>IF(B19=0,"",IF('Сырые баллы'!BM19=6,"высокий",IF('Сырые баллы'!BM19&gt;=2,"средний",IF('Сырые баллы'!BM19&lt;=1,"низкий"))))</f>
        <v/>
      </c>
      <c r="R19" s="22" t="str">
        <f>IF(B19=0,"",IF('Сырые баллы'!BN19=6,"высокий",IF('Сырые баллы'!BN19&gt;=2,"средний",IF('Сырые баллы'!BN19&lt;=1,"низкий"))))</f>
        <v/>
      </c>
      <c r="S19" s="34" t="str">
        <f>IF(B19=0,"",IF('Сырые баллы'!BO19&gt;=40,"высокий",IF('Сырые баллы'!BO19&gt;=8,"средний",IF('Сырые баллы'!BO19&lt;=7,"низкий"))))</f>
        <v/>
      </c>
    </row>
    <row r="20" spans="1:19">
      <c r="A20" s="1">
        <v>17</v>
      </c>
      <c r="B20" s="2">
        <f>'Сырые баллы'!B20</f>
        <v>0</v>
      </c>
      <c r="C20" s="2">
        <f>'Сырые баллы'!C20</f>
        <v>0</v>
      </c>
      <c r="D20" s="22" t="str">
        <f>IF(B20=0,"",IF('Сырые баллы'!AZ20=8,"высокий",IF('Сырые баллы'!AZ20&gt;=3,"средний",IF('Сырые баллы'!AZ20&lt;=2,"низкий"))))</f>
        <v/>
      </c>
      <c r="E20" s="22" t="str">
        <f>IF(B20=0,"",IF('Сырые баллы'!BA20=8,"высокий",IF('Сырые баллы'!BA20&gt;=3,"средний",IF('Сырые баллы'!BA20&lt;=2,"низкий"))))</f>
        <v/>
      </c>
      <c r="F20" s="22" t="str">
        <f>IF(B20=0,"",IF('Сырые баллы'!BB20=8,"высокий",IF('Сырые баллы'!BB20&gt;=3,"средний",IF('Сырые баллы'!BB20&lt;=2,"низкий"))))</f>
        <v/>
      </c>
      <c r="G20" s="32" t="str">
        <f>IF(B20=0,"",IF('Сырые баллы'!BC20&gt;=23,"высокий",IF('Сырые баллы'!BC20&gt;=7,"средний",IF('Сырые баллы'!BC20&lt;=6,"низкий"))))</f>
        <v/>
      </c>
      <c r="H20" s="22" t="str">
        <f>IF(B20=0,"",IF('Сырые баллы'!BD20&gt;=9,"высокий",IF('Сырые баллы'!BD20&gt;=4,"средний",IF('Сырые баллы'!BD20&lt;=3,"низкий"))))</f>
        <v/>
      </c>
      <c r="I20" s="22" t="str">
        <f>IF(B20=0,"",IF('Сырые баллы'!BE20&gt;=9,"высокий",IF('Сырые баллы'!BE20&gt;=4,"средний",IF('Сырые баллы'!BE20&lt;=3,"низкий"))))</f>
        <v/>
      </c>
      <c r="J20" s="22" t="str">
        <f>IF(B20=0,"",IF('Сырые баллы'!BF20&gt;=9,"высокий",IF('Сырые баллы'!BF20&gt;=4,"средний",IF('Сырые баллы'!BF20&lt;=3,"низкий"))))</f>
        <v/>
      </c>
      <c r="K20" s="33" t="str">
        <f>IF(B20=0,"",IF('Сырые баллы'!BG20&gt;=28,"высокий",IF('Сырые баллы'!BG20&gt;=10,"средний",IF('Сырые баллы'!BG20&lt;=9,"низкий"))))</f>
        <v/>
      </c>
      <c r="L20" s="22" t="str">
        <f>IF(B20=0,"",IF('Сырые баллы'!BH20=6,"высокий",IF('Сырые баллы'!BH20&gt;=2,"средний",IF('Сырые баллы'!BH20&lt;=1,"низкий"))))</f>
        <v/>
      </c>
      <c r="M20" s="22" t="str">
        <f>IF(B20=0,"",IF('Сырые баллы'!BI20=6,"высокий",IF('Сырые баллы'!BI20&gt;=2,"средний",IF('Сырые баллы'!BI20&lt;=1,"низкий"))))</f>
        <v/>
      </c>
      <c r="N20" s="22" t="str">
        <f>IF(B20=0,"",IF('Сырые баллы'!BJ20=6,"высокий",IF('Сырые баллы'!BJ20&gt;=2,"средний",IF('Сырые баллы'!BJ20&lt;=1,"низкий"))))</f>
        <v/>
      </c>
      <c r="O20" s="22" t="str">
        <f>IF(B20=0,"",IF('Сырые баллы'!BK20=6,"высокий",IF('Сырые баллы'!BK20&gt;=2,"средний",IF('Сырые баллы'!BK20&lt;=1,"низкий"))))</f>
        <v/>
      </c>
      <c r="P20" s="22" t="str">
        <f>IF(B20=0,"",IF('Сырые баллы'!BL20=6,"высокий",IF('Сырые баллы'!BL20&gt;=2,"средний",IF('Сырые баллы'!BL20&lt;=1,"низкий"))))</f>
        <v/>
      </c>
      <c r="Q20" s="22" t="str">
        <f>IF(B20=0,"",IF('Сырые баллы'!BM20=6,"высокий",IF('Сырые баллы'!BM20&gt;=2,"средний",IF('Сырые баллы'!BM20&lt;=1,"низкий"))))</f>
        <v/>
      </c>
      <c r="R20" s="22" t="str">
        <f>IF(B20=0,"",IF('Сырые баллы'!BN20=6,"высокий",IF('Сырые баллы'!BN20&gt;=2,"средний",IF('Сырые баллы'!BN20&lt;=1,"низкий"))))</f>
        <v/>
      </c>
      <c r="S20" s="34" t="str">
        <f>IF(B20=0,"",IF('Сырые баллы'!BO20&gt;=40,"высокий",IF('Сырые баллы'!BO20&gt;=8,"средний",IF('Сырые баллы'!BO20&lt;=7,"низкий"))))</f>
        <v/>
      </c>
    </row>
    <row r="21" spans="1:19">
      <c r="A21" s="1">
        <v>18</v>
      </c>
      <c r="B21" s="2">
        <f>'Сырые баллы'!B21</f>
        <v>0</v>
      </c>
      <c r="C21" s="2">
        <f>'Сырые баллы'!C21</f>
        <v>0</v>
      </c>
      <c r="D21" s="22" t="str">
        <f>IF(B21=0,"",IF('Сырые баллы'!AZ21=8,"высокий",IF('Сырые баллы'!AZ21&gt;=3,"средний",IF('Сырые баллы'!AZ21&lt;=2,"низкий"))))</f>
        <v/>
      </c>
      <c r="E21" s="22" t="str">
        <f>IF(B21=0,"",IF('Сырые баллы'!BA21=8,"высокий",IF('Сырые баллы'!BA21&gt;=3,"средний",IF('Сырые баллы'!BA21&lt;=2,"низкий"))))</f>
        <v/>
      </c>
      <c r="F21" s="22" t="str">
        <f>IF(B21=0,"",IF('Сырые баллы'!BB21=8,"высокий",IF('Сырые баллы'!BB21&gt;=3,"средний",IF('Сырые баллы'!BB21&lt;=2,"низкий"))))</f>
        <v/>
      </c>
      <c r="G21" s="32" t="str">
        <f>IF(B21=0,"",IF('Сырые баллы'!BC21&gt;=23,"высокий",IF('Сырые баллы'!BC21&gt;=7,"средний",IF('Сырые баллы'!BC21&lt;=6,"низкий"))))</f>
        <v/>
      </c>
      <c r="H21" s="22" t="str">
        <f>IF(B21=0,"",IF('Сырые баллы'!BD21&gt;=9,"высокий",IF('Сырые баллы'!BD21&gt;=4,"средний",IF('Сырые баллы'!BD21&lt;=3,"низкий"))))</f>
        <v/>
      </c>
      <c r="I21" s="22" t="str">
        <f>IF(B21=0,"",IF('Сырые баллы'!BE21&gt;=9,"высокий",IF('Сырые баллы'!BE21&gt;=4,"средний",IF('Сырые баллы'!BE21&lt;=3,"низкий"))))</f>
        <v/>
      </c>
      <c r="J21" s="22" t="str">
        <f>IF(B21=0,"",IF('Сырые баллы'!BF21&gt;=9,"высокий",IF('Сырые баллы'!BF21&gt;=4,"средний",IF('Сырые баллы'!BF21&lt;=3,"низкий"))))</f>
        <v/>
      </c>
      <c r="K21" s="33" t="str">
        <f>IF(B21=0,"",IF('Сырые баллы'!BG21&gt;=28,"высокий",IF('Сырые баллы'!BG21&gt;=10,"средний",IF('Сырые баллы'!BG21&lt;=9,"низкий"))))</f>
        <v/>
      </c>
      <c r="L21" s="22" t="str">
        <f>IF(B21=0,"",IF('Сырые баллы'!BH21=6,"высокий",IF('Сырые баллы'!BH21&gt;=2,"средний",IF('Сырые баллы'!BH21&lt;=1,"низкий"))))</f>
        <v/>
      </c>
      <c r="M21" s="22" t="str">
        <f>IF(B21=0,"",IF('Сырые баллы'!BI21=6,"высокий",IF('Сырые баллы'!BI21&gt;=2,"средний",IF('Сырые баллы'!BI21&lt;=1,"низкий"))))</f>
        <v/>
      </c>
      <c r="N21" s="22" t="str">
        <f>IF(B21=0,"",IF('Сырые баллы'!BJ21=6,"высокий",IF('Сырые баллы'!BJ21&gt;=2,"средний",IF('Сырые баллы'!BJ21&lt;=1,"низкий"))))</f>
        <v/>
      </c>
      <c r="O21" s="22" t="str">
        <f>IF(B21=0,"",IF('Сырые баллы'!BK21=6,"высокий",IF('Сырые баллы'!BK21&gt;=2,"средний",IF('Сырые баллы'!BK21&lt;=1,"низкий"))))</f>
        <v/>
      </c>
      <c r="P21" s="22" t="str">
        <f>IF(B21=0,"",IF('Сырые баллы'!BL21=6,"высокий",IF('Сырые баллы'!BL21&gt;=2,"средний",IF('Сырые баллы'!BL21&lt;=1,"низкий"))))</f>
        <v/>
      </c>
      <c r="Q21" s="22" t="str">
        <f>IF(B21=0,"",IF('Сырые баллы'!BM21=6,"высокий",IF('Сырые баллы'!BM21&gt;=2,"средний",IF('Сырые баллы'!BM21&lt;=1,"низкий"))))</f>
        <v/>
      </c>
      <c r="R21" s="22" t="str">
        <f>IF(B21=0,"",IF('Сырые баллы'!BN21=6,"высокий",IF('Сырые баллы'!BN21&gt;=2,"средний",IF('Сырые баллы'!BN21&lt;=1,"низкий"))))</f>
        <v/>
      </c>
      <c r="S21" s="34" t="str">
        <f>IF(B21=0,"",IF('Сырые баллы'!BO21&gt;=40,"высокий",IF('Сырые баллы'!BO21&gt;=8,"средний",IF('Сырые баллы'!BO21&lt;=7,"низкий"))))</f>
        <v/>
      </c>
    </row>
    <row r="22" spans="1:19">
      <c r="A22" s="1">
        <v>19</v>
      </c>
      <c r="B22" s="2">
        <f>'Сырые баллы'!B22</f>
        <v>0</v>
      </c>
      <c r="C22" s="2">
        <f>'Сырые баллы'!C22</f>
        <v>0</v>
      </c>
      <c r="D22" s="22" t="str">
        <f>IF(B22=0,"",IF('Сырые баллы'!AZ22=8,"высокий",IF('Сырые баллы'!AZ22&gt;=3,"средний",IF('Сырые баллы'!AZ22&lt;=2,"низкий"))))</f>
        <v/>
      </c>
      <c r="E22" s="22" t="str">
        <f>IF(B22=0,"",IF('Сырые баллы'!BA22=8,"высокий",IF('Сырые баллы'!BA22&gt;=3,"средний",IF('Сырые баллы'!BA22&lt;=2,"низкий"))))</f>
        <v/>
      </c>
      <c r="F22" s="22" t="str">
        <f>IF(B22=0,"",IF('Сырые баллы'!BB22=8,"высокий",IF('Сырые баллы'!BB22&gt;=3,"средний",IF('Сырые баллы'!BB22&lt;=2,"низкий"))))</f>
        <v/>
      </c>
      <c r="G22" s="32" t="str">
        <f>IF(B22=0,"",IF('Сырые баллы'!BC22&gt;=23,"высокий",IF('Сырые баллы'!BC22&gt;=7,"средний",IF('Сырые баллы'!BC22&lt;=6,"низкий"))))</f>
        <v/>
      </c>
      <c r="H22" s="22" t="str">
        <f>IF(B22=0,"",IF('Сырые баллы'!BD22&gt;=9,"высокий",IF('Сырые баллы'!BD22&gt;=4,"средний",IF('Сырые баллы'!BD22&lt;=3,"низкий"))))</f>
        <v/>
      </c>
      <c r="I22" s="22" t="str">
        <f>IF(B22=0,"",IF('Сырые баллы'!BE22&gt;=9,"высокий",IF('Сырые баллы'!BE22&gt;=4,"средний",IF('Сырые баллы'!BE22&lt;=3,"низкий"))))</f>
        <v/>
      </c>
      <c r="J22" s="22" t="str">
        <f>IF(B22=0,"",IF('Сырые баллы'!BF22&gt;=9,"высокий",IF('Сырые баллы'!BF22&gt;=4,"средний",IF('Сырые баллы'!BF22&lt;=3,"низкий"))))</f>
        <v/>
      </c>
      <c r="K22" s="33" t="str">
        <f>IF(B22=0,"",IF('Сырые баллы'!BG22&gt;=28,"высокий",IF('Сырые баллы'!BG22&gt;=10,"средний",IF('Сырые баллы'!BG22&lt;=9,"низкий"))))</f>
        <v/>
      </c>
      <c r="L22" s="22" t="str">
        <f>IF(B22=0,"",IF('Сырые баллы'!BH22=6,"высокий",IF('Сырые баллы'!BH22&gt;=2,"средний",IF('Сырые баллы'!BH22&lt;=1,"низкий"))))</f>
        <v/>
      </c>
      <c r="M22" s="22" t="str">
        <f>IF(B22=0,"",IF('Сырые баллы'!BI22=6,"высокий",IF('Сырые баллы'!BI22&gt;=2,"средний",IF('Сырые баллы'!BI22&lt;=1,"низкий"))))</f>
        <v/>
      </c>
      <c r="N22" s="22" t="str">
        <f>IF(B22=0,"",IF('Сырые баллы'!BJ22=6,"высокий",IF('Сырые баллы'!BJ22&gt;=2,"средний",IF('Сырые баллы'!BJ22&lt;=1,"низкий"))))</f>
        <v/>
      </c>
      <c r="O22" s="22" t="str">
        <f>IF(B22=0,"",IF('Сырые баллы'!BK22=6,"высокий",IF('Сырые баллы'!BK22&gt;=2,"средний",IF('Сырые баллы'!BK22&lt;=1,"низкий"))))</f>
        <v/>
      </c>
      <c r="P22" s="22" t="str">
        <f>IF(B22=0,"",IF('Сырые баллы'!BL22=6,"высокий",IF('Сырые баллы'!BL22&gt;=2,"средний",IF('Сырые баллы'!BL22&lt;=1,"низкий"))))</f>
        <v/>
      </c>
      <c r="Q22" s="22" t="str">
        <f>IF(B22=0,"",IF('Сырые баллы'!BM22=6,"высокий",IF('Сырые баллы'!BM22&gt;=2,"средний",IF('Сырые баллы'!BM22&lt;=1,"низкий"))))</f>
        <v/>
      </c>
      <c r="R22" s="22" t="str">
        <f>IF(B22=0,"",IF('Сырые баллы'!BN22=6,"высокий",IF('Сырые баллы'!BN22&gt;=2,"средний",IF('Сырые баллы'!BN22&lt;=1,"низкий"))))</f>
        <v/>
      </c>
      <c r="S22" s="34" t="str">
        <f>IF(B22=0,"",IF('Сырые баллы'!BO22&gt;=40,"высокий",IF('Сырые баллы'!BO22&gt;=8,"средний",IF('Сырые баллы'!BO22&lt;=7,"низкий"))))</f>
        <v/>
      </c>
    </row>
    <row r="23" spans="1:19">
      <c r="A23" s="1">
        <v>20</v>
      </c>
      <c r="B23" s="2">
        <f>'Сырые баллы'!B23</f>
        <v>0</v>
      </c>
      <c r="C23" s="2">
        <f>'Сырые баллы'!C23</f>
        <v>0</v>
      </c>
      <c r="D23" s="22" t="str">
        <f>IF(B23=0,"",IF('Сырые баллы'!AZ23=8,"высокий",IF('Сырые баллы'!AZ23&gt;=3,"средний",IF('Сырые баллы'!AZ23&lt;=2,"низкий"))))</f>
        <v/>
      </c>
      <c r="E23" s="22" t="str">
        <f>IF(B23=0,"",IF('Сырые баллы'!BA23=8,"высокий",IF('Сырые баллы'!BA23&gt;=3,"средний",IF('Сырые баллы'!BA23&lt;=2,"низкий"))))</f>
        <v/>
      </c>
      <c r="F23" s="22" t="str">
        <f>IF(B23=0,"",IF('Сырые баллы'!BB23=8,"высокий",IF('Сырые баллы'!BB23&gt;=3,"средний",IF('Сырые баллы'!BB23&lt;=2,"низкий"))))</f>
        <v/>
      </c>
      <c r="G23" s="32" t="str">
        <f>IF(B23=0,"",IF('Сырые баллы'!BC23&gt;=23,"высокий",IF('Сырые баллы'!BC23&gt;=7,"средний",IF('Сырые баллы'!BC23&lt;=6,"низкий"))))</f>
        <v/>
      </c>
      <c r="H23" s="22" t="str">
        <f>IF(B23=0,"",IF('Сырые баллы'!BD23&gt;=9,"высокий",IF('Сырые баллы'!BD23&gt;=4,"средний",IF('Сырые баллы'!BD23&lt;=3,"низкий"))))</f>
        <v/>
      </c>
      <c r="I23" s="22" t="str">
        <f>IF(B23=0,"",IF('Сырые баллы'!BE23&gt;=9,"высокий",IF('Сырые баллы'!BE23&gt;=4,"средний",IF('Сырые баллы'!BE23&lt;=3,"низкий"))))</f>
        <v/>
      </c>
      <c r="J23" s="22" t="str">
        <f>IF(B23=0,"",IF('Сырые баллы'!BF23&gt;=9,"высокий",IF('Сырые баллы'!BF23&gt;=4,"средний",IF('Сырые баллы'!BF23&lt;=3,"низкий"))))</f>
        <v/>
      </c>
      <c r="K23" s="33" t="str">
        <f>IF(B23=0,"",IF('Сырые баллы'!BG23&gt;=28,"высокий",IF('Сырые баллы'!BG23&gt;=10,"средний",IF('Сырые баллы'!BG23&lt;=9,"низкий"))))</f>
        <v/>
      </c>
      <c r="L23" s="22" t="str">
        <f>IF(B23=0,"",IF('Сырые баллы'!BH23=6,"высокий",IF('Сырые баллы'!BH23&gt;=2,"средний",IF('Сырые баллы'!BH23&lt;=1,"низкий"))))</f>
        <v/>
      </c>
      <c r="M23" s="22" t="str">
        <f>IF(B23=0,"",IF('Сырые баллы'!BI23=6,"высокий",IF('Сырые баллы'!BI23&gt;=2,"средний",IF('Сырые баллы'!BI23&lt;=1,"низкий"))))</f>
        <v/>
      </c>
      <c r="N23" s="22" t="str">
        <f>IF(B23=0,"",IF('Сырые баллы'!BJ23=6,"высокий",IF('Сырые баллы'!BJ23&gt;=2,"средний",IF('Сырые баллы'!BJ23&lt;=1,"низкий"))))</f>
        <v/>
      </c>
      <c r="O23" s="22" t="str">
        <f>IF(B23=0,"",IF('Сырые баллы'!BK23=6,"высокий",IF('Сырые баллы'!BK23&gt;=2,"средний",IF('Сырые баллы'!BK23&lt;=1,"низкий"))))</f>
        <v/>
      </c>
      <c r="P23" s="22" t="str">
        <f>IF(B23=0,"",IF('Сырые баллы'!BL23=6,"высокий",IF('Сырые баллы'!BL23&gt;=2,"средний",IF('Сырые баллы'!BL23&lt;=1,"низкий"))))</f>
        <v/>
      </c>
      <c r="Q23" s="22" t="str">
        <f>IF(B23=0,"",IF('Сырые баллы'!BM23=6,"высокий",IF('Сырые баллы'!BM23&gt;=2,"средний",IF('Сырые баллы'!BM23&lt;=1,"низкий"))))</f>
        <v/>
      </c>
      <c r="R23" s="22" t="str">
        <f>IF(B23=0,"",IF('Сырые баллы'!BN23=6,"высокий",IF('Сырые баллы'!BN23&gt;=2,"средний",IF('Сырые баллы'!BN23&lt;=1,"низкий"))))</f>
        <v/>
      </c>
      <c r="S23" s="34" t="str">
        <f>IF(B23=0,"",IF('Сырые баллы'!BO23&gt;=40,"высокий",IF('Сырые баллы'!BO23&gt;=8,"средний",IF('Сырые баллы'!BO23&lt;=7,"низкий"))))</f>
        <v/>
      </c>
    </row>
    <row r="24" spans="1:19">
      <c r="A24" s="1">
        <v>21</v>
      </c>
      <c r="B24" s="2">
        <f>'Сырые баллы'!B24</f>
        <v>0</v>
      </c>
      <c r="C24" s="2">
        <f>'Сырые баллы'!C24</f>
        <v>0</v>
      </c>
      <c r="D24" s="22" t="str">
        <f>IF(B24=0,"",IF('Сырые баллы'!AZ24=8,"высокий",IF('Сырые баллы'!AZ24&gt;=3,"средний",IF('Сырые баллы'!AZ24&lt;=2,"низкий"))))</f>
        <v/>
      </c>
      <c r="E24" s="22" t="str">
        <f>IF(B24=0,"",IF('Сырые баллы'!BA24=8,"высокий",IF('Сырые баллы'!BA24&gt;=3,"средний",IF('Сырые баллы'!BA24&lt;=2,"низкий"))))</f>
        <v/>
      </c>
      <c r="F24" s="22" t="str">
        <f>IF(B24=0,"",IF('Сырые баллы'!BB24=8,"высокий",IF('Сырые баллы'!BB24&gt;=3,"средний",IF('Сырые баллы'!BB24&lt;=2,"низкий"))))</f>
        <v/>
      </c>
      <c r="G24" s="32" t="str">
        <f>IF(B24=0,"",IF('Сырые баллы'!BC24&gt;=23,"высокий",IF('Сырые баллы'!BC24&gt;=7,"средний",IF('Сырые баллы'!BC24&lt;=6,"низкий"))))</f>
        <v/>
      </c>
      <c r="H24" s="22" t="str">
        <f>IF(B24=0,"",IF('Сырые баллы'!BD24&gt;=9,"высокий",IF('Сырые баллы'!BD24&gt;=4,"средний",IF('Сырые баллы'!BD24&lt;=3,"низкий"))))</f>
        <v/>
      </c>
      <c r="I24" s="22" t="str">
        <f>IF(B24=0,"",IF('Сырые баллы'!BE24&gt;=9,"высокий",IF('Сырые баллы'!BE24&gt;=4,"средний",IF('Сырые баллы'!BE24&lt;=3,"низкий"))))</f>
        <v/>
      </c>
      <c r="J24" s="22" t="str">
        <f>IF(B24=0,"",IF('Сырые баллы'!BF24&gt;=9,"высокий",IF('Сырые баллы'!BF24&gt;=4,"средний",IF('Сырые баллы'!BF24&lt;=3,"низкий"))))</f>
        <v/>
      </c>
      <c r="K24" s="33" t="str">
        <f>IF(B24=0,"",IF('Сырые баллы'!BG24&gt;=28,"высокий",IF('Сырые баллы'!BG24&gt;=10,"средний",IF('Сырые баллы'!BG24&lt;=9,"низкий"))))</f>
        <v/>
      </c>
      <c r="L24" s="22" t="str">
        <f>IF(B24=0,"",IF('Сырые баллы'!BH24=6,"высокий",IF('Сырые баллы'!BH24&gt;=2,"средний",IF('Сырые баллы'!BH24&lt;=1,"низкий"))))</f>
        <v/>
      </c>
      <c r="M24" s="22" t="str">
        <f>IF(B24=0,"",IF('Сырые баллы'!BI24=6,"высокий",IF('Сырые баллы'!BI24&gt;=2,"средний",IF('Сырые баллы'!BI24&lt;=1,"низкий"))))</f>
        <v/>
      </c>
      <c r="N24" s="22" t="str">
        <f>IF(B24=0,"",IF('Сырые баллы'!BJ24=6,"высокий",IF('Сырые баллы'!BJ24&gt;=2,"средний",IF('Сырые баллы'!BJ24&lt;=1,"низкий"))))</f>
        <v/>
      </c>
      <c r="O24" s="22" t="str">
        <f>IF(B24=0,"",IF('Сырые баллы'!BK24=6,"высокий",IF('Сырые баллы'!BK24&gt;=2,"средний",IF('Сырые баллы'!BK24&lt;=1,"низкий"))))</f>
        <v/>
      </c>
      <c r="P24" s="22" t="str">
        <f>IF(B24=0,"",IF('Сырые баллы'!BL24=6,"высокий",IF('Сырые баллы'!BL24&gt;=2,"средний",IF('Сырые баллы'!BL24&lt;=1,"низкий"))))</f>
        <v/>
      </c>
      <c r="Q24" s="22" t="str">
        <f>IF(B24=0,"",IF('Сырые баллы'!BM24=6,"высокий",IF('Сырые баллы'!BM24&gt;=2,"средний",IF('Сырые баллы'!BM24&lt;=1,"низкий"))))</f>
        <v/>
      </c>
      <c r="R24" s="22" t="str">
        <f>IF(B24=0,"",IF('Сырые баллы'!BN24=6,"высокий",IF('Сырые баллы'!BN24&gt;=2,"средний",IF('Сырые баллы'!BN24&lt;=1,"низкий"))))</f>
        <v/>
      </c>
      <c r="S24" s="34" t="str">
        <f>IF(B24=0,"",IF('Сырые баллы'!BO24&gt;=40,"высокий",IF('Сырые баллы'!BO24&gt;=8,"средний",IF('Сырые баллы'!BO24&lt;=7,"низкий"))))</f>
        <v/>
      </c>
    </row>
    <row r="25" spans="1:19">
      <c r="A25" s="1">
        <v>22</v>
      </c>
      <c r="B25" s="2">
        <f>'Сырые баллы'!B25</f>
        <v>0</v>
      </c>
      <c r="C25" s="2">
        <f>'Сырые баллы'!C25</f>
        <v>0</v>
      </c>
      <c r="D25" s="22" t="str">
        <f>IF(B25=0,"",IF('Сырые баллы'!AZ25=8,"высокий",IF('Сырые баллы'!AZ25&gt;=3,"средний",IF('Сырые баллы'!AZ25&lt;=2,"низкий"))))</f>
        <v/>
      </c>
      <c r="E25" s="22" t="str">
        <f>IF(B25=0,"",IF('Сырые баллы'!BA25=8,"высокий",IF('Сырые баллы'!BA25&gt;=3,"средний",IF('Сырые баллы'!BA25&lt;=2,"низкий"))))</f>
        <v/>
      </c>
      <c r="F25" s="22" t="str">
        <f>IF(B25=0,"",IF('Сырые баллы'!BB25=8,"высокий",IF('Сырые баллы'!BB25&gt;=3,"средний",IF('Сырые баллы'!BB25&lt;=2,"низкий"))))</f>
        <v/>
      </c>
      <c r="G25" s="32" t="str">
        <f>IF(B25=0,"",IF('Сырые баллы'!BC25&gt;=23,"высокий",IF('Сырые баллы'!BC25&gt;=7,"средний",IF('Сырые баллы'!BC25&lt;=6,"низкий"))))</f>
        <v/>
      </c>
      <c r="H25" s="22" t="str">
        <f>IF(B25=0,"",IF('Сырые баллы'!BD25&gt;=9,"высокий",IF('Сырые баллы'!BD25&gt;=4,"средний",IF('Сырые баллы'!BD25&lt;=3,"низкий"))))</f>
        <v/>
      </c>
      <c r="I25" s="22" t="str">
        <f>IF(B25=0,"",IF('Сырые баллы'!BE25&gt;=9,"высокий",IF('Сырые баллы'!BE25&gt;=4,"средний",IF('Сырые баллы'!BE25&lt;=3,"низкий"))))</f>
        <v/>
      </c>
      <c r="J25" s="22" t="str">
        <f>IF(B25=0,"",IF('Сырые баллы'!BF25&gt;=9,"высокий",IF('Сырые баллы'!BF25&gt;=4,"средний",IF('Сырые баллы'!BF25&lt;=3,"низкий"))))</f>
        <v/>
      </c>
      <c r="K25" s="33" t="str">
        <f>IF(B25=0,"",IF('Сырые баллы'!BG25&gt;=28,"высокий",IF('Сырые баллы'!BG25&gt;=10,"средний",IF('Сырые баллы'!BG25&lt;=9,"низкий"))))</f>
        <v/>
      </c>
      <c r="L25" s="22" t="str">
        <f>IF(B25=0,"",IF('Сырые баллы'!BH25=6,"высокий",IF('Сырые баллы'!BH25&gt;=2,"средний",IF('Сырые баллы'!BH25&lt;=1,"низкий"))))</f>
        <v/>
      </c>
      <c r="M25" s="22" t="str">
        <f>IF(B25=0,"",IF('Сырые баллы'!BI25=6,"высокий",IF('Сырые баллы'!BI25&gt;=2,"средний",IF('Сырые баллы'!BI25&lt;=1,"низкий"))))</f>
        <v/>
      </c>
      <c r="N25" s="22" t="str">
        <f>IF(B25=0,"",IF('Сырые баллы'!BJ25=6,"высокий",IF('Сырые баллы'!BJ25&gt;=2,"средний",IF('Сырые баллы'!BJ25&lt;=1,"низкий"))))</f>
        <v/>
      </c>
      <c r="O25" s="22" t="str">
        <f>IF(B25=0,"",IF('Сырые баллы'!BK25=6,"высокий",IF('Сырые баллы'!BK25&gt;=2,"средний",IF('Сырые баллы'!BK25&lt;=1,"низкий"))))</f>
        <v/>
      </c>
      <c r="P25" s="22" t="str">
        <f>IF(B25=0,"",IF('Сырые баллы'!BL25=6,"высокий",IF('Сырые баллы'!BL25&gt;=2,"средний",IF('Сырые баллы'!BL25&lt;=1,"низкий"))))</f>
        <v/>
      </c>
      <c r="Q25" s="22" t="str">
        <f>IF(B25=0,"",IF('Сырые баллы'!BM25=6,"высокий",IF('Сырые баллы'!BM25&gt;=2,"средний",IF('Сырые баллы'!BM25&lt;=1,"низкий"))))</f>
        <v/>
      </c>
      <c r="R25" s="22" t="str">
        <f>IF(B25=0,"",IF('Сырые баллы'!BN25=6,"высокий",IF('Сырые баллы'!BN25&gt;=2,"средний",IF('Сырые баллы'!BN25&lt;=1,"низкий"))))</f>
        <v/>
      </c>
      <c r="S25" s="34" t="str">
        <f>IF(B25=0,"",IF('Сырые баллы'!BO25&gt;=40,"высокий",IF('Сырые баллы'!BO25&gt;=8,"средний",IF('Сырые баллы'!BO25&lt;=7,"низкий"))))</f>
        <v/>
      </c>
    </row>
    <row r="26" spans="1:19">
      <c r="A26" s="1">
        <v>23</v>
      </c>
      <c r="B26" s="2">
        <f>'Сырые баллы'!B26</f>
        <v>0</v>
      </c>
      <c r="C26" s="2">
        <f>'Сырые баллы'!C26</f>
        <v>0</v>
      </c>
      <c r="D26" s="22" t="str">
        <f>IF(B26=0,"",IF('Сырые баллы'!AZ26=8,"высокий",IF('Сырые баллы'!AZ26&gt;=3,"средний",IF('Сырые баллы'!AZ26&lt;=2,"низкий"))))</f>
        <v/>
      </c>
      <c r="E26" s="22" t="str">
        <f>IF(B26=0,"",IF('Сырые баллы'!BA26=8,"высокий",IF('Сырые баллы'!BA26&gt;=3,"средний",IF('Сырые баллы'!BA26&lt;=2,"низкий"))))</f>
        <v/>
      </c>
      <c r="F26" s="22" t="str">
        <f>IF(B26=0,"",IF('Сырые баллы'!BB26=8,"высокий",IF('Сырые баллы'!BB26&gt;=3,"средний",IF('Сырые баллы'!BB26&lt;=2,"низкий"))))</f>
        <v/>
      </c>
      <c r="G26" s="32" t="str">
        <f>IF(B26=0,"",IF('Сырые баллы'!BC26&gt;=23,"высокий",IF('Сырые баллы'!BC26&gt;=7,"средний",IF('Сырые баллы'!BC26&lt;=6,"низкий"))))</f>
        <v/>
      </c>
      <c r="H26" s="22" t="str">
        <f>IF(B26=0,"",IF('Сырые баллы'!BD26&gt;=9,"высокий",IF('Сырые баллы'!BD26&gt;=4,"средний",IF('Сырые баллы'!BD26&lt;=3,"низкий"))))</f>
        <v/>
      </c>
      <c r="I26" s="22" t="str">
        <f>IF(B26=0,"",IF('Сырые баллы'!BE26&gt;=9,"высокий",IF('Сырые баллы'!BE26&gt;=4,"средний",IF('Сырые баллы'!BE26&lt;=3,"низкий"))))</f>
        <v/>
      </c>
      <c r="J26" s="22" t="str">
        <f>IF(B26=0,"",IF('Сырые баллы'!BF26&gt;=9,"высокий",IF('Сырые баллы'!BF26&gt;=4,"средний",IF('Сырые баллы'!BF26&lt;=3,"низкий"))))</f>
        <v/>
      </c>
      <c r="K26" s="33" t="str">
        <f>IF(B26=0,"",IF('Сырые баллы'!BG26&gt;=28,"высокий",IF('Сырые баллы'!BG26&gt;=10,"средний",IF('Сырые баллы'!BG26&lt;=9,"низкий"))))</f>
        <v/>
      </c>
      <c r="L26" s="22" t="str">
        <f>IF(B26=0,"",IF('Сырые баллы'!BH26=6,"высокий",IF('Сырые баллы'!BH26&gt;=2,"средний",IF('Сырые баллы'!BH26&lt;=1,"низкий"))))</f>
        <v/>
      </c>
      <c r="M26" s="22" t="str">
        <f>IF(B26=0,"",IF('Сырые баллы'!BI26=6,"высокий",IF('Сырые баллы'!BI26&gt;=2,"средний",IF('Сырые баллы'!BI26&lt;=1,"низкий"))))</f>
        <v/>
      </c>
      <c r="N26" s="22" t="str">
        <f>IF(B26=0,"",IF('Сырые баллы'!BJ26=6,"высокий",IF('Сырые баллы'!BJ26&gt;=2,"средний",IF('Сырые баллы'!BJ26&lt;=1,"низкий"))))</f>
        <v/>
      </c>
      <c r="O26" s="22" t="str">
        <f>IF(B26=0,"",IF('Сырые баллы'!BK26=6,"высокий",IF('Сырые баллы'!BK26&gt;=2,"средний",IF('Сырые баллы'!BK26&lt;=1,"низкий"))))</f>
        <v/>
      </c>
      <c r="P26" s="22" t="str">
        <f>IF(B26=0,"",IF('Сырые баллы'!BL26=6,"высокий",IF('Сырые баллы'!BL26&gt;=2,"средний",IF('Сырые баллы'!BL26&lt;=1,"низкий"))))</f>
        <v/>
      </c>
      <c r="Q26" s="22" t="str">
        <f>IF(B26=0,"",IF('Сырые баллы'!BM26=6,"высокий",IF('Сырые баллы'!BM26&gt;=2,"средний",IF('Сырые баллы'!BM26&lt;=1,"низкий"))))</f>
        <v/>
      </c>
      <c r="R26" s="22" t="str">
        <f>IF(B26=0,"",IF('Сырые баллы'!BN26=6,"высокий",IF('Сырые баллы'!BN26&gt;=2,"средний",IF('Сырые баллы'!BN26&lt;=1,"низкий"))))</f>
        <v/>
      </c>
      <c r="S26" s="34" t="str">
        <f>IF(B26=0,"",IF('Сырые баллы'!BO26&gt;=40,"высокий",IF('Сырые баллы'!BO26&gt;=8,"средний",IF('Сырые баллы'!BO26&lt;=7,"низкий"))))</f>
        <v/>
      </c>
    </row>
    <row r="27" spans="1:19">
      <c r="A27" s="1">
        <v>24</v>
      </c>
      <c r="B27" s="2">
        <f>'Сырые баллы'!B27</f>
        <v>0</v>
      </c>
      <c r="C27" s="2">
        <f>'Сырые баллы'!C27</f>
        <v>0</v>
      </c>
      <c r="D27" s="22" t="str">
        <f>IF(B27=0,"",IF('Сырые баллы'!AZ27=8,"высокий",IF('Сырые баллы'!AZ27&gt;=3,"средний",IF('Сырые баллы'!AZ27&lt;=2,"низкий"))))</f>
        <v/>
      </c>
      <c r="E27" s="22" t="str">
        <f>IF(B27=0,"",IF('Сырые баллы'!BA27=8,"высокий",IF('Сырые баллы'!BA27&gt;=3,"средний",IF('Сырые баллы'!BA27&lt;=2,"низкий"))))</f>
        <v/>
      </c>
      <c r="F27" s="22" t="str">
        <f>IF(B27=0,"",IF('Сырые баллы'!BB27=8,"высокий",IF('Сырые баллы'!BB27&gt;=3,"средний",IF('Сырые баллы'!BB27&lt;=2,"низкий"))))</f>
        <v/>
      </c>
      <c r="G27" s="32" t="str">
        <f>IF(B27=0,"",IF('Сырые баллы'!BC27&gt;=23,"высокий",IF('Сырые баллы'!BC27&gt;=7,"средний",IF('Сырые баллы'!BC27&lt;=6,"низкий"))))</f>
        <v/>
      </c>
      <c r="H27" s="22" t="str">
        <f>IF(B27=0,"",IF('Сырые баллы'!BD27&gt;=9,"высокий",IF('Сырые баллы'!BD27&gt;=4,"средний",IF('Сырые баллы'!BD27&lt;=3,"низкий"))))</f>
        <v/>
      </c>
      <c r="I27" s="22" t="str">
        <f>IF(B27=0,"",IF('Сырые баллы'!BE27&gt;=9,"высокий",IF('Сырые баллы'!BE27&gt;=4,"средний",IF('Сырые баллы'!BE27&lt;=3,"низкий"))))</f>
        <v/>
      </c>
      <c r="J27" s="22" t="str">
        <f>IF(B27=0,"",IF('Сырые баллы'!BF27&gt;=9,"высокий",IF('Сырые баллы'!BF27&gt;=4,"средний",IF('Сырые баллы'!BF27&lt;=3,"низкий"))))</f>
        <v/>
      </c>
      <c r="K27" s="33" t="str">
        <f>IF(B27=0,"",IF('Сырые баллы'!BG27&gt;=28,"высокий",IF('Сырые баллы'!BG27&gt;=10,"средний",IF('Сырые баллы'!BG27&lt;=9,"низкий"))))</f>
        <v/>
      </c>
      <c r="L27" s="22" t="str">
        <f>IF(B27=0,"",IF('Сырые баллы'!BH27=6,"высокий",IF('Сырые баллы'!BH27&gt;=2,"средний",IF('Сырые баллы'!BH27&lt;=1,"низкий"))))</f>
        <v/>
      </c>
      <c r="M27" s="22" t="str">
        <f>IF(B27=0,"",IF('Сырые баллы'!BI27=6,"высокий",IF('Сырые баллы'!BI27&gt;=2,"средний",IF('Сырые баллы'!BI27&lt;=1,"низкий"))))</f>
        <v/>
      </c>
      <c r="N27" s="22" t="str">
        <f>IF(B27=0,"",IF('Сырые баллы'!BJ27=6,"высокий",IF('Сырые баллы'!BJ27&gt;=2,"средний",IF('Сырые баллы'!BJ27&lt;=1,"низкий"))))</f>
        <v/>
      </c>
      <c r="O27" s="22" t="str">
        <f>IF(B27=0,"",IF('Сырые баллы'!BK27=6,"высокий",IF('Сырые баллы'!BK27&gt;=2,"средний",IF('Сырые баллы'!BK27&lt;=1,"низкий"))))</f>
        <v/>
      </c>
      <c r="P27" s="22" t="str">
        <f>IF(B27=0,"",IF('Сырые баллы'!BL27=6,"высокий",IF('Сырые баллы'!BL27&gt;=2,"средний",IF('Сырые баллы'!BL27&lt;=1,"низкий"))))</f>
        <v/>
      </c>
      <c r="Q27" s="22" t="str">
        <f>IF(B27=0,"",IF('Сырые баллы'!BM27=6,"высокий",IF('Сырые баллы'!BM27&gt;=2,"средний",IF('Сырые баллы'!BM27&lt;=1,"низкий"))))</f>
        <v/>
      </c>
      <c r="R27" s="22" t="str">
        <f>IF(B27=0,"",IF('Сырые баллы'!BN27=6,"высокий",IF('Сырые баллы'!BN27&gt;=2,"средний",IF('Сырые баллы'!BN27&lt;=1,"низкий"))))</f>
        <v/>
      </c>
      <c r="S27" s="34" t="str">
        <f>IF(B27=0,"",IF('Сырые баллы'!BO27&gt;=40,"высокий",IF('Сырые баллы'!BO27&gt;=8,"средний",IF('Сырые баллы'!BO27&lt;=7,"низкий"))))</f>
        <v/>
      </c>
    </row>
    <row r="28" spans="1:19">
      <c r="A28" s="1">
        <v>25</v>
      </c>
      <c r="B28" s="2">
        <f>'Сырые баллы'!B28</f>
        <v>0</v>
      </c>
      <c r="C28" s="2">
        <f>'Сырые баллы'!C28</f>
        <v>0</v>
      </c>
      <c r="D28" s="22" t="str">
        <f>IF(B28=0,"",IF('Сырые баллы'!AZ28=8,"высокий",IF('Сырые баллы'!AZ28&gt;=3,"средний",IF('Сырые баллы'!AZ28&lt;=2,"низкий"))))</f>
        <v/>
      </c>
      <c r="E28" s="22" t="str">
        <f>IF(B28=0,"",IF('Сырые баллы'!BA28=8,"высокий",IF('Сырые баллы'!BA28&gt;=3,"средний",IF('Сырые баллы'!BA28&lt;=2,"низкий"))))</f>
        <v/>
      </c>
      <c r="F28" s="22" t="str">
        <f>IF(B28=0,"",IF('Сырые баллы'!BB28=8,"высокий",IF('Сырые баллы'!BB28&gt;=3,"средний",IF('Сырые баллы'!BB28&lt;=2,"низкий"))))</f>
        <v/>
      </c>
      <c r="G28" s="32" t="str">
        <f>IF(B28=0,"",IF('Сырые баллы'!BC28&gt;=23,"высокий",IF('Сырые баллы'!BC28&gt;=7,"средний",IF('Сырые баллы'!BC28&lt;=6,"низкий"))))</f>
        <v/>
      </c>
      <c r="H28" s="22" t="str">
        <f>IF(B28=0,"",IF('Сырые баллы'!BD28&gt;=9,"высокий",IF('Сырые баллы'!BD28&gt;=4,"средний",IF('Сырые баллы'!BD28&lt;=3,"низкий"))))</f>
        <v/>
      </c>
      <c r="I28" s="22" t="str">
        <f>IF(B28=0,"",IF('Сырые баллы'!BE28&gt;=9,"высокий",IF('Сырые баллы'!BE28&gt;=4,"средний",IF('Сырые баллы'!BE28&lt;=3,"низкий"))))</f>
        <v/>
      </c>
      <c r="J28" s="22" t="str">
        <f>IF(B28=0,"",IF('Сырые баллы'!BF28&gt;=9,"высокий",IF('Сырые баллы'!BF28&gt;=4,"средний",IF('Сырые баллы'!BF28&lt;=3,"низкий"))))</f>
        <v/>
      </c>
      <c r="K28" s="33" t="str">
        <f>IF(B28=0,"",IF('Сырые баллы'!BG28&gt;=28,"высокий",IF('Сырые баллы'!BG28&gt;=10,"средний",IF('Сырые баллы'!BG28&lt;=9,"низкий"))))</f>
        <v/>
      </c>
      <c r="L28" s="22" t="str">
        <f>IF(B28=0,"",IF('Сырые баллы'!BH28=6,"высокий",IF('Сырые баллы'!BH28&gt;=2,"средний",IF('Сырые баллы'!BH28&lt;=1,"низкий"))))</f>
        <v/>
      </c>
      <c r="M28" s="22" t="str">
        <f>IF(B28=0,"",IF('Сырые баллы'!BI28=6,"высокий",IF('Сырые баллы'!BI28&gt;=2,"средний",IF('Сырые баллы'!BI28&lt;=1,"низкий"))))</f>
        <v/>
      </c>
      <c r="N28" s="22" t="str">
        <f>IF(B28=0,"",IF('Сырые баллы'!BJ28=6,"высокий",IF('Сырые баллы'!BJ28&gt;=2,"средний",IF('Сырые баллы'!BJ28&lt;=1,"низкий"))))</f>
        <v/>
      </c>
      <c r="O28" s="22" t="str">
        <f>IF(B28=0,"",IF('Сырые баллы'!BK28=6,"высокий",IF('Сырые баллы'!BK28&gt;=2,"средний",IF('Сырые баллы'!BK28&lt;=1,"низкий"))))</f>
        <v/>
      </c>
      <c r="P28" s="22" t="str">
        <f>IF(B28=0,"",IF('Сырые баллы'!BL28=6,"высокий",IF('Сырые баллы'!BL28&gt;=2,"средний",IF('Сырые баллы'!BL28&lt;=1,"низкий"))))</f>
        <v/>
      </c>
      <c r="Q28" s="22" t="str">
        <f>IF(B28=0,"",IF('Сырые баллы'!BM28=6,"высокий",IF('Сырые баллы'!BM28&gt;=2,"средний",IF('Сырые баллы'!BM28&lt;=1,"низкий"))))</f>
        <v/>
      </c>
      <c r="R28" s="22" t="str">
        <f>IF(B28=0,"",IF('Сырые баллы'!BN28=6,"высокий",IF('Сырые баллы'!BN28&gt;=2,"средний",IF('Сырые баллы'!BN28&lt;=1,"низкий"))))</f>
        <v/>
      </c>
      <c r="S28" s="34" t="str">
        <f>IF(B28=0,"",IF('Сырые баллы'!BO28&gt;=40,"высокий",IF('Сырые баллы'!BO28&gt;=8,"средний",IF('Сырые баллы'!BO28&lt;=7,"низкий"))))</f>
        <v/>
      </c>
    </row>
    <row r="29" spans="1:19">
      <c r="A29" s="1">
        <v>26</v>
      </c>
      <c r="B29" s="2">
        <f>'Сырые баллы'!B29</f>
        <v>0</v>
      </c>
      <c r="C29" s="2">
        <f>'Сырые баллы'!C29</f>
        <v>0</v>
      </c>
      <c r="D29" s="22" t="str">
        <f>IF(B29=0,"",IF('Сырые баллы'!AZ29=8,"высокий",IF('Сырые баллы'!AZ29&gt;=3,"средний",IF('Сырые баллы'!AZ29&lt;=2,"низкий"))))</f>
        <v/>
      </c>
      <c r="E29" s="22" t="str">
        <f>IF(B29=0,"",IF('Сырые баллы'!BA29=8,"высокий",IF('Сырые баллы'!BA29&gt;=3,"средний",IF('Сырые баллы'!BA29&lt;=2,"низкий"))))</f>
        <v/>
      </c>
      <c r="F29" s="22" t="str">
        <f>IF(B29=0,"",IF('Сырые баллы'!BB29=8,"высокий",IF('Сырые баллы'!BB29&gt;=3,"средний",IF('Сырые баллы'!BB29&lt;=2,"низкий"))))</f>
        <v/>
      </c>
      <c r="G29" s="32" t="str">
        <f>IF(B29=0,"",IF('Сырые баллы'!BC29&gt;=23,"высокий",IF('Сырые баллы'!BC29&gt;=7,"средний",IF('Сырые баллы'!BC29&lt;=6,"низкий"))))</f>
        <v/>
      </c>
      <c r="H29" s="22" t="str">
        <f>IF(B29=0,"",IF('Сырые баллы'!BD29&gt;=9,"высокий",IF('Сырые баллы'!BD29&gt;=4,"средний",IF('Сырые баллы'!BD29&lt;=3,"низкий"))))</f>
        <v/>
      </c>
      <c r="I29" s="22" t="str">
        <f>IF(B29=0,"",IF('Сырые баллы'!BE29&gt;=9,"высокий",IF('Сырые баллы'!BE29&gt;=4,"средний",IF('Сырые баллы'!BE29&lt;=3,"низкий"))))</f>
        <v/>
      </c>
      <c r="J29" s="22" t="str">
        <f>IF(B29=0,"",IF('Сырые баллы'!BF29&gt;=9,"высокий",IF('Сырые баллы'!BF29&gt;=4,"средний",IF('Сырые баллы'!BF29&lt;=3,"низкий"))))</f>
        <v/>
      </c>
      <c r="K29" s="33" t="str">
        <f>IF(B29=0,"",IF('Сырые баллы'!BG29&gt;=28,"высокий",IF('Сырые баллы'!BG29&gt;=10,"средний",IF('Сырые баллы'!BG29&lt;=9,"низкий"))))</f>
        <v/>
      </c>
      <c r="L29" s="22" t="str">
        <f>IF(B29=0,"",IF('Сырые баллы'!BH29=6,"высокий",IF('Сырые баллы'!BH29&gt;=2,"средний",IF('Сырые баллы'!BH29&lt;=1,"низкий"))))</f>
        <v/>
      </c>
      <c r="M29" s="22" t="str">
        <f>IF(B29=0,"",IF('Сырые баллы'!BI29=6,"высокий",IF('Сырые баллы'!BI29&gt;=2,"средний",IF('Сырые баллы'!BI29&lt;=1,"низкий"))))</f>
        <v/>
      </c>
      <c r="N29" s="22" t="str">
        <f>IF(B29=0,"",IF('Сырые баллы'!BJ29=6,"высокий",IF('Сырые баллы'!BJ29&gt;=2,"средний",IF('Сырые баллы'!BJ29&lt;=1,"низкий"))))</f>
        <v/>
      </c>
      <c r="O29" s="22" t="str">
        <f>IF(B29=0,"",IF('Сырые баллы'!BK29=6,"высокий",IF('Сырые баллы'!BK29&gt;=2,"средний",IF('Сырые баллы'!BK29&lt;=1,"низкий"))))</f>
        <v/>
      </c>
      <c r="P29" s="22" t="str">
        <f>IF(B29=0,"",IF('Сырые баллы'!BL29=6,"высокий",IF('Сырые баллы'!BL29&gt;=2,"средний",IF('Сырые баллы'!BL29&lt;=1,"низкий"))))</f>
        <v/>
      </c>
      <c r="Q29" s="22" t="str">
        <f>IF(B29=0,"",IF('Сырые баллы'!BM29=6,"высокий",IF('Сырые баллы'!BM29&gt;=2,"средний",IF('Сырые баллы'!BM29&lt;=1,"низкий"))))</f>
        <v/>
      </c>
      <c r="R29" s="22" t="str">
        <f>IF(B29=0,"",IF('Сырые баллы'!BN29=6,"высокий",IF('Сырые баллы'!BN29&gt;=2,"средний",IF('Сырые баллы'!BN29&lt;=1,"низкий"))))</f>
        <v/>
      </c>
      <c r="S29" s="34" t="str">
        <f>IF(B29=0,"",IF('Сырые баллы'!BO29&gt;=40,"высокий",IF('Сырые баллы'!BO29&gt;=8,"средний",IF('Сырые баллы'!BO29&lt;=7,"низкий"))))</f>
        <v/>
      </c>
    </row>
    <row r="30" spans="1:19">
      <c r="A30" s="1">
        <v>27</v>
      </c>
      <c r="B30" s="2">
        <f>'Сырые баллы'!B30</f>
        <v>0</v>
      </c>
      <c r="C30" s="2">
        <f>'Сырые баллы'!C30</f>
        <v>0</v>
      </c>
      <c r="D30" s="22" t="str">
        <f>IF(B30=0,"",IF('Сырые баллы'!AZ30=8,"высокий",IF('Сырые баллы'!AZ30&gt;=3,"средний",IF('Сырые баллы'!AZ30&lt;=2,"низкий"))))</f>
        <v/>
      </c>
      <c r="E30" s="22" t="str">
        <f>IF(B30=0,"",IF('Сырые баллы'!BA30=8,"высокий",IF('Сырые баллы'!BA30&gt;=3,"средний",IF('Сырые баллы'!BA30&lt;=2,"низкий"))))</f>
        <v/>
      </c>
      <c r="F30" s="22" t="str">
        <f>IF(B30=0,"",IF('Сырые баллы'!BB30=8,"высокий",IF('Сырые баллы'!BB30&gt;=3,"средний",IF('Сырые баллы'!BB30&lt;=2,"низкий"))))</f>
        <v/>
      </c>
      <c r="G30" s="32" t="str">
        <f>IF(B30=0,"",IF('Сырые баллы'!BC30&gt;=23,"высокий",IF('Сырые баллы'!BC30&gt;=7,"средний",IF('Сырые баллы'!BC30&lt;=6,"низкий"))))</f>
        <v/>
      </c>
      <c r="H30" s="22" t="str">
        <f>IF(B30=0,"",IF('Сырые баллы'!BD30&gt;=9,"высокий",IF('Сырые баллы'!BD30&gt;=4,"средний",IF('Сырые баллы'!BD30&lt;=3,"низкий"))))</f>
        <v/>
      </c>
      <c r="I30" s="22" t="str">
        <f>IF(B30=0,"",IF('Сырые баллы'!BE30&gt;=9,"высокий",IF('Сырые баллы'!BE30&gt;=4,"средний",IF('Сырые баллы'!BE30&lt;=3,"низкий"))))</f>
        <v/>
      </c>
      <c r="J30" s="22" t="str">
        <f>IF(B30=0,"",IF('Сырые баллы'!BF30&gt;=9,"высокий",IF('Сырые баллы'!BF30&gt;=4,"средний",IF('Сырые баллы'!BF30&lt;=3,"низкий"))))</f>
        <v/>
      </c>
      <c r="K30" s="33" t="str">
        <f>IF(B30=0,"",IF('Сырые баллы'!BG30&gt;=28,"высокий",IF('Сырые баллы'!BG30&gt;=10,"средний",IF('Сырые баллы'!BG30&lt;=9,"низкий"))))</f>
        <v/>
      </c>
      <c r="L30" s="22" t="str">
        <f>IF(B30=0,"",IF('Сырые баллы'!BH30=6,"высокий",IF('Сырые баллы'!BH30&gt;=2,"средний",IF('Сырые баллы'!BH30&lt;=1,"низкий"))))</f>
        <v/>
      </c>
      <c r="M30" s="22" t="str">
        <f>IF(B30=0,"",IF('Сырые баллы'!BI30=6,"высокий",IF('Сырые баллы'!BI30&gt;=2,"средний",IF('Сырые баллы'!BI30&lt;=1,"низкий"))))</f>
        <v/>
      </c>
      <c r="N30" s="22" t="str">
        <f>IF(B30=0,"",IF('Сырые баллы'!BJ30=6,"высокий",IF('Сырые баллы'!BJ30&gt;=2,"средний",IF('Сырые баллы'!BJ30&lt;=1,"низкий"))))</f>
        <v/>
      </c>
      <c r="O30" s="22" t="str">
        <f>IF(B30=0,"",IF('Сырые баллы'!BK30=6,"высокий",IF('Сырые баллы'!BK30&gt;=2,"средний",IF('Сырые баллы'!BK30&lt;=1,"низкий"))))</f>
        <v/>
      </c>
      <c r="P30" s="22" t="str">
        <f>IF(B30=0,"",IF('Сырые баллы'!BL30=6,"высокий",IF('Сырые баллы'!BL30&gt;=2,"средний",IF('Сырые баллы'!BL30&lt;=1,"низкий"))))</f>
        <v/>
      </c>
      <c r="Q30" s="22" t="str">
        <f>IF(B30=0,"",IF('Сырые баллы'!BM30=6,"высокий",IF('Сырые баллы'!BM30&gt;=2,"средний",IF('Сырые баллы'!BM30&lt;=1,"низкий"))))</f>
        <v/>
      </c>
      <c r="R30" s="22" t="str">
        <f>IF(B30=0,"",IF('Сырые баллы'!BN30=6,"высокий",IF('Сырые баллы'!BN30&gt;=2,"средний",IF('Сырые баллы'!BN30&lt;=1,"низкий"))))</f>
        <v/>
      </c>
      <c r="S30" s="34" t="str">
        <f>IF(B30=0,"",IF('Сырые баллы'!BO30&gt;=40,"высокий",IF('Сырые баллы'!BO30&gt;=8,"средний",IF('Сырые баллы'!BO30&lt;=7,"низкий"))))</f>
        <v/>
      </c>
    </row>
    <row r="31" spans="1:19">
      <c r="A31" s="1">
        <v>28</v>
      </c>
      <c r="B31" s="2">
        <f>'Сырые баллы'!B31</f>
        <v>0</v>
      </c>
      <c r="C31" s="2">
        <f>'Сырые баллы'!C31</f>
        <v>0</v>
      </c>
      <c r="D31" s="22" t="str">
        <f>IF(B31=0,"",IF('Сырые баллы'!AZ31=8,"высокий",IF('Сырые баллы'!AZ31&gt;=3,"средний",IF('Сырые баллы'!AZ31&lt;=2,"низкий"))))</f>
        <v/>
      </c>
      <c r="E31" s="22" t="str">
        <f>IF(B31=0,"",IF('Сырые баллы'!BA31=8,"высокий",IF('Сырые баллы'!BA31&gt;=3,"средний",IF('Сырые баллы'!BA31&lt;=2,"низкий"))))</f>
        <v/>
      </c>
      <c r="F31" s="22" t="str">
        <f>IF(B31=0,"",IF('Сырые баллы'!BB31=8,"высокий",IF('Сырые баллы'!BB31&gt;=3,"средний",IF('Сырые баллы'!BB31&lt;=2,"низкий"))))</f>
        <v/>
      </c>
      <c r="G31" s="32" t="str">
        <f>IF(B31=0,"",IF('Сырые баллы'!BC31&gt;=23,"высокий",IF('Сырые баллы'!BC31&gt;=7,"средний",IF('Сырые баллы'!BC31&lt;=6,"низкий"))))</f>
        <v/>
      </c>
      <c r="H31" s="22" t="str">
        <f>IF(B31=0,"",IF('Сырые баллы'!BD31&gt;=9,"высокий",IF('Сырые баллы'!BD31&gt;=4,"средний",IF('Сырые баллы'!BD31&lt;=3,"низкий"))))</f>
        <v/>
      </c>
      <c r="I31" s="22" t="str">
        <f>IF(B31=0,"",IF('Сырые баллы'!BE31&gt;=9,"высокий",IF('Сырые баллы'!BE31&gt;=4,"средний",IF('Сырые баллы'!BE31&lt;=3,"низкий"))))</f>
        <v/>
      </c>
      <c r="J31" s="22" t="str">
        <f>IF(B31=0,"",IF('Сырые баллы'!BF31&gt;=9,"высокий",IF('Сырые баллы'!BF31&gt;=4,"средний",IF('Сырые баллы'!BF31&lt;=3,"низкий"))))</f>
        <v/>
      </c>
      <c r="K31" s="33" t="str">
        <f>IF(B31=0,"",IF('Сырые баллы'!BG31&gt;=28,"высокий",IF('Сырые баллы'!BG31&gt;=10,"средний",IF('Сырые баллы'!BG31&lt;=9,"низкий"))))</f>
        <v/>
      </c>
      <c r="L31" s="22" t="str">
        <f>IF(B31=0,"",IF('Сырые баллы'!BH31=6,"высокий",IF('Сырые баллы'!BH31&gt;=2,"средний",IF('Сырые баллы'!BH31&lt;=1,"низкий"))))</f>
        <v/>
      </c>
      <c r="M31" s="22" t="str">
        <f>IF(B31=0,"",IF('Сырые баллы'!BI31=6,"высокий",IF('Сырые баллы'!BI31&gt;=2,"средний",IF('Сырые баллы'!BI31&lt;=1,"низкий"))))</f>
        <v/>
      </c>
      <c r="N31" s="22" t="str">
        <f>IF(B31=0,"",IF('Сырые баллы'!BJ31=6,"высокий",IF('Сырые баллы'!BJ31&gt;=2,"средний",IF('Сырые баллы'!BJ31&lt;=1,"низкий"))))</f>
        <v/>
      </c>
      <c r="O31" s="22" t="str">
        <f>IF(B31=0,"",IF('Сырые баллы'!BK31=6,"высокий",IF('Сырые баллы'!BK31&gt;=2,"средний",IF('Сырые баллы'!BK31&lt;=1,"низкий"))))</f>
        <v/>
      </c>
      <c r="P31" s="22" t="str">
        <f>IF(B31=0,"",IF('Сырые баллы'!BL31=6,"высокий",IF('Сырые баллы'!BL31&gt;=2,"средний",IF('Сырые баллы'!BL31&lt;=1,"низкий"))))</f>
        <v/>
      </c>
      <c r="Q31" s="22" t="str">
        <f>IF(B31=0,"",IF('Сырые баллы'!BM31=6,"высокий",IF('Сырые баллы'!BM31&gt;=2,"средний",IF('Сырые баллы'!BM31&lt;=1,"низкий"))))</f>
        <v/>
      </c>
      <c r="R31" s="22" t="str">
        <f>IF(B31=0,"",IF('Сырые баллы'!BN31=6,"высокий",IF('Сырые баллы'!BN31&gt;=2,"средний",IF('Сырые баллы'!BN31&lt;=1,"низкий"))))</f>
        <v/>
      </c>
      <c r="S31" s="34" t="str">
        <f>IF(B31=0,"",IF('Сырые баллы'!BO31&gt;=40,"высокий",IF('Сырые баллы'!BO31&gt;=8,"средний",IF('Сырые баллы'!BO31&lt;=7,"низкий"))))</f>
        <v/>
      </c>
    </row>
    <row r="32" spans="1:19">
      <c r="A32" s="1">
        <v>29</v>
      </c>
      <c r="B32" s="2">
        <f>'Сырые баллы'!B32</f>
        <v>0</v>
      </c>
      <c r="C32" s="2">
        <f>'Сырые баллы'!C32</f>
        <v>0</v>
      </c>
      <c r="D32" s="22" t="str">
        <f>IF(B32=0,"",IF('Сырые баллы'!AZ32=8,"высокий",IF('Сырые баллы'!AZ32&gt;=3,"средний",IF('Сырые баллы'!AZ32&lt;=2,"низкий"))))</f>
        <v/>
      </c>
      <c r="E32" s="22" t="str">
        <f>IF(B32=0,"",IF('Сырые баллы'!BA32=8,"высокий",IF('Сырые баллы'!BA32&gt;=3,"средний",IF('Сырые баллы'!BA32&lt;=2,"низкий"))))</f>
        <v/>
      </c>
      <c r="F32" s="22" t="str">
        <f>IF(B32=0,"",IF('Сырые баллы'!BB32=8,"высокий",IF('Сырые баллы'!BB32&gt;=3,"средний",IF('Сырые баллы'!BB32&lt;=2,"низкий"))))</f>
        <v/>
      </c>
      <c r="G32" s="32" t="str">
        <f>IF(B32=0,"",IF('Сырые баллы'!BC32&gt;=23,"высокий",IF('Сырые баллы'!BC32&gt;=7,"средний",IF('Сырые баллы'!BC32&lt;=6,"низкий"))))</f>
        <v/>
      </c>
      <c r="H32" s="22" t="str">
        <f>IF(B32=0,"",IF('Сырые баллы'!BD32&gt;=9,"высокий",IF('Сырые баллы'!BD32&gt;=4,"средний",IF('Сырые баллы'!BD32&lt;=3,"низкий"))))</f>
        <v/>
      </c>
      <c r="I32" s="22" t="str">
        <f>IF(B32=0,"",IF('Сырые баллы'!BE32&gt;=9,"высокий",IF('Сырые баллы'!BE32&gt;=4,"средний",IF('Сырые баллы'!BE32&lt;=3,"низкий"))))</f>
        <v/>
      </c>
      <c r="J32" s="22" t="str">
        <f>IF(B32=0,"",IF('Сырые баллы'!BF32&gt;=9,"высокий",IF('Сырые баллы'!BF32&gt;=4,"средний",IF('Сырые баллы'!BF32&lt;=3,"низкий"))))</f>
        <v/>
      </c>
      <c r="K32" s="33" t="str">
        <f>IF(B32=0,"",IF('Сырые баллы'!BG32&gt;=28,"высокий",IF('Сырые баллы'!BG32&gt;=10,"средний",IF('Сырые баллы'!BG32&lt;=9,"низкий"))))</f>
        <v/>
      </c>
      <c r="L32" s="22" t="str">
        <f>IF(B32=0,"",IF('Сырые баллы'!BH32=6,"высокий",IF('Сырые баллы'!BH32&gt;=2,"средний",IF('Сырые баллы'!BH32&lt;=1,"низкий"))))</f>
        <v/>
      </c>
      <c r="M32" s="22" t="str">
        <f>IF(B32=0,"",IF('Сырые баллы'!BI32=6,"высокий",IF('Сырые баллы'!BI32&gt;=2,"средний",IF('Сырые баллы'!BI32&lt;=1,"низкий"))))</f>
        <v/>
      </c>
      <c r="N32" s="22" t="str">
        <f>IF(B32=0,"",IF('Сырые баллы'!BJ32=6,"высокий",IF('Сырые баллы'!BJ32&gt;=2,"средний",IF('Сырые баллы'!BJ32&lt;=1,"низкий"))))</f>
        <v/>
      </c>
      <c r="O32" s="22" t="str">
        <f>IF(B32=0,"",IF('Сырые баллы'!BK32=6,"высокий",IF('Сырые баллы'!BK32&gt;=2,"средний",IF('Сырые баллы'!BK32&lt;=1,"низкий"))))</f>
        <v/>
      </c>
      <c r="P32" s="22" t="str">
        <f>IF(B32=0,"",IF('Сырые баллы'!BL32=6,"высокий",IF('Сырые баллы'!BL32&gt;=2,"средний",IF('Сырые баллы'!BL32&lt;=1,"низкий"))))</f>
        <v/>
      </c>
      <c r="Q32" s="22" t="str">
        <f>IF(B32=0,"",IF('Сырые баллы'!BM32=6,"высокий",IF('Сырые баллы'!BM32&gt;=2,"средний",IF('Сырые баллы'!BM32&lt;=1,"низкий"))))</f>
        <v/>
      </c>
      <c r="R32" s="22" t="str">
        <f>IF(B32=0,"",IF('Сырые баллы'!BN32=6,"высокий",IF('Сырые баллы'!BN32&gt;=2,"средний",IF('Сырые баллы'!BN32&lt;=1,"низкий"))))</f>
        <v/>
      </c>
      <c r="S32" s="34" t="str">
        <f>IF(B32=0,"",IF('Сырые баллы'!BO32&gt;=40,"высокий",IF('Сырые баллы'!BO32&gt;=8,"средний",IF('Сырые баллы'!BO32&lt;=7,"низкий"))))</f>
        <v/>
      </c>
    </row>
    <row r="33" spans="1:19">
      <c r="A33" s="1">
        <v>30</v>
      </c>
      <c r="B33" s="2">
        <f>'Сырые баллы'!B33</f>
        <v>0</v>
      </c>
      <c r="C33" s="2">
        <f>'Сырые баллы'!C33</f>
        <v>0</v>
      </c>
      <c r="D33" s="22" t="str">
        <f>IF(B33=0,"",IF('Сырые баллы'!AZ33=8,"высокий",IF('Сырые баллы'!AZ33&gt;=3,"средний",IF('Сырые баллы'!AZ33&lt;=2,"низкий"))))</f>
        <v/>
      </c>
      <c r="E33" s="22" t="str">
        <f>IF(B33=0,"",IF('Сырые баллы'!BA33=8,"высокий",IF('Сырые баллы'!BA33&gt;=3,"средний",IF('Сырые баллы'!BA33&lt;=2,"низкий"))))</f>
        <v/>
      </c>
      <c r="F33" s="22" t="str">
        <f>IF(B33=0,"",IF('Сырые баллы'!BB33=8,"высокий",IF('Сырые баллы'!BB33&gt;=3,"средний",IF('Сырые баллы'!BB33&lt;=2,"низкий"))))</f>
        <v/>
      </c>
      <c r="G33" s="32" t="str">
        <f>IF(B33=0,"",IF('Сырые баллы'!BC33&gt;=23,"высокий",IF('Сырые баллы'!BC33&gt;=7,"средний",IF('Сырые баллы'!BC33&lt;=6,"низкий"))))</f>
        <v/>
      </c>
      <c r="H33" s="22" t="str">
        <f>IF(B33=0,"",IF('Сырые баллы'!BD33&gt;=9,"высокий",IF('Сырые баллы'!BD33&gt;=4,"средний",IF('Сырые баллы'!BD33&lt;=3,"низкий"))))</f>
        <v/>
      </c>
      <c r="I33" s="22" t="str">
        <f>IF(B33=0,"",IF('Сырые баллы'!BE33&gt;=9,"высокий",IF('Сырые баллы'!BE33&gt;=4,"средний",IF('Сырые баллы'!BE33&lt;=3,"низкий"))))</f>
        <v/>
      </c>
      <c r="J33" s="22" t="str">
        <f>IF(B33=0,"",IF('Сырые баллы'!BF33&gt;=9,"высокий",IF('Сырые баллы'!BF33&gt;=4,"средний",IF('Сырые баллы'!BF33&lt;=3,"низкий"))))</f>
        <v/>
      </c>
      <c r="K33" s="33" t="str">
        <f>IF(B33=0,"",IF('Сырые баллы'!BG33&gt;=28,"высокий",IF('Сырые баллы'!BG33&gt;=10,"средний",IF('Сырые баллы'!BG33&lt;=9,"низкий"))))</f>
        <v/>
      </c>
      <c r="L33" s="22" t="str">
        <f>IF(B33=0,"",IF('Сырые баллы'!BH33=6,"высокий",IF('Сырые баллы'!BH33&gt;=2,"средний",IF('Сырые баллы'!BH33&lt;=1,"низкий"))))</f>
        <v/>
      </c>
      <c r="M33" s="22" t="str">
        <f>IF(B33=0,"",IF('Сырые баллы'!BI33=6,"высокий",IF('Сырые баллы'!BI33&gt;=2,"средний",IF('Сырые баллы'!BI33&lt;=1,"низкий"))))</f>
        <v/>
      </c>
      <c r="N33" s="22" t="str">
        <f>IF(B33=0,"",IF('Сырые баллы'!BJ33=6,"высокий",IF('Сырые баллы'!BJ33&gt;=2,"средний",IF('Сырые баллы'!BJ33&lt;=1,"низкий"))))</f>
        <v/>
      </c>
      <c r="O33" s="22" t="str">
        <f>IF(B33=0,"",IF('Сырые баллы'!BK33=6,"высокий",IF('Сырые баллы'!BK33&gt;=2,"средний",IF('Сырые баллы'!BK33&lt;=1,"низкий"))))</f>
        <v/>
      </c>
      <c r="P33" s="22" t="str">
        <f>IF(B33=0,"",IF('Сырые баллы'!BL33=6,"высокий",IF('Сырые баллы'!BL33&gt;=2,"средний",IF('Сырые баллы'!BL33&lt;=1,"низкий"))))</f>
        <v/>
      </c>
      <c r="Q33" s="22" t="str">
        <f>IF(B33=0,"",IF('Сырые баллы'!BM33=6,"высокий",IF('Сырые баллы'!BM33&gt;=2,"средний",IF('Сырые баллы'!BM33&lt;=1,"низкий"))))</f>
        <v/>
      </c>
      <c r="R33" s="22" t="str">
        <f>IF(B33=0,"",IF('Сырые баллы'!BN33=6,"высокий",IF('Сырые баллы'!BN33&gt;=2,"средний",IF('Сырые баллы'!BN33&lt;=1,"низкий"))))</f>
        <v/>
      </c>
      <c r="S33" s="34" t="str">
        <f>IF(B33=0,"",IF('Сырые баллы'!BO33&gt;=40,"высокий",IF('Сырые баллы'!BO33&gt;=8,"средний",IF('Сырые баллы'!BO33&lt;=7,"низкий"))))</f>
        <v/>
      </c>
    </row>
    <row r="34" spans="1:19">
      <c r="A34" s="1">
        <v>31</v>
      </c>
      <c r="B34" s="2">
        <f>'Сырые баллы'!B34</f>
        <v>0</v>
      </c>
      <c r="C34" s="2">
        <f>'Сырые баллы'!C34</f>
        <v>0</v>
      </c>
      <c r="D34" s="22" t="str">
        <f>IF(B34=0,"",IF('Сырые баллы'!AZ34=8,"высокий",IF('Сырые баллы'!AZ34&gt;=3,"средний",IF('Сырые баллы'!AZ34&lt;=2,"низкий"))))</f>
        <v/>
      </c>
      <c r="E34" s="22" t="str">
        <f>IF(B34=0,"",IF('Сырые баллы'!BA34=8,"высокий",IF('Сырые баллы'!BA34&gt;=3,"средний",IF('Сырые баллы'!BA34&lt;=2,"низкий"))))</f>
        <v/>
      </c>
      <c r="F34" s="22" t="str">
        <f>IF(B34=0,"",IF('Сырые баллы'!BB34=8,"высокий",IF('Сырые баллы'!BB34&gt;=3,"средний",IF('Сырые баллы'!BB34&lt;=2,"низкий"))))</f>
        <v/>
      </c>
      <c r="G34" s="32" t="str">
        <f>IF(B34=0,"",IF('Сырые баллы'!BC34&gt;=23,"высокий",IF('Сырые баллы'!BC34&gt;=7,"средний",IF('Сырые баллы'!BC34&lt;=6,"низкий"))))</f>
        <v/>
      </c>
      <c r="H34" s="22" t="str">
        <f>IF(B34=0,"",IF('Сырые баллы'!BD34&gt;=9,"высокий",IF('Сырые баллы'!BD34&gt;=4,"средний",IF('Сырые баллы'!BD34&lt;=3,"низкий"))))</f>
        <v/>
      </c>
      <c r="I34" s="22" t="str">
        <f>IF(B34=0,"",IF('Сырые баллы'!BE34&gt;=9,"высокий",IF('Сырые баллы'!BE34&gt;=4,"средний",IF('Сырые баллы'!BE34&lt;=3,"низкий"))))</f>
        <v/>
      </c>
      <c r="J34" s="22" t="str">
        <f>IF(B34=0,"",IF('Сырые баллы'!BF34&gt;=9,"высокий",IF('Сырые баллы'!BF34&gt;=4,"средний",IF('Сырые баллы'!BF34&lt;=3,"низкий"))))</f>
        <v/>
      </c>
      <c r="K34" s="33" t="str">
        <f>IF(B34=0,"",IF('Сырые баллы'!BG34&gt;=28,"высокий",IF('Сырые баллы'!BG34&gt;=10,"средний",IF('Сырые баллы'!BG34&lt;=9,"низкий"))))</f>
        <v/>
      </c>
      <c r="L34" s="22" t="str">
        <f>IF(B34=0,"",IF('Сырые баллы'!BH34=6,"высокий",IF('Сырые баллы'!BH34&gt;=2,"средний",IF('Сырые баллы'!BH34&lt;=1,"низкий"))))</f>
        <v/>
      </c>
      <c r="M34" s="22" t="str">
        <f>IF(B34=0,"",IF('Сырые баллы'!BI34=6,"высокий",IF('Сырые баллы'!BI34&gt;=2,"средний",IF('Сырые баллы'!BI34&lt;=1,"низкий"))))</f>
        <v/>
      </c>
      <c r="N34" s="22" t="str">
        <f>IF(B34=0,"",IF('Сырые баллы'!BJ34=6,"высокий",IF('Сырые баллы'!BJ34&gt;=2,"средний",IF('Сырые баллы'!BJ34&lt;=1,"низкий"))))</f>
        <v/>
      </c>
      <c r="O34" s="22" t="str">
        <f>IF(B34=0,"",IF('Сырые баллы'!BK34=6,"высокий",IF('Сырые баллы'!BK34&gt;=2,"средний",IF('Сырые баллы'!BK34&lt;=1,"низкий"))))</f>
        <v/>
      </c>
      <c r="P34" s="22" t="str">
        <f>IF(B34=0,"",IF('Сырые баллы'!BL34=6,"высокий",IF('Сырые баллы'!BL34&gt;=2,"средний",IF('Сырые баллы'!BL34&lt;=1,"низкий"))))</f>
        <v/>
      </c>
      <c r="Q34" s="22" t="str">
        <f>IF(B34=0,"",IF('Сырые баллы'!BM34=6,"высокий",IF('Сырые баллы'!BM34&gt;=2,"средний",IF('Сырые баллы'!BM34&lt;=1,"низкий"))))</f>
        <v/>
      </c>
      <c r="R34" s="22" t="str">
        <f>IF(B34=0,"",IF('Сырые баллы'!BN34=6,"высокий",IF('Сырые баллы'!BN34&gt;=2,"средний",IF('Сырые баллы'!BN34&lt;=1,"низкий"))))</f>
        <v/>
      </c>
      <c r="S34" s="34" t="str">
        <f>IF(B34=0,"",IF('Сырые баллы'!BO34&gt;=40,"высокий",IF('Сырые баллы'!BO34&gt;=8,"средний",IF('Сырые баллы'!BO34&lt;=7,"низкий"))))</f>
        <v/>
      </c>
    </row>
    <row r="35" spans="1:19">
      <c r="A35" s="1">
        <v>32</v>
      </c>
      <c r="B35" s="2">
        <f>'Сырые баллы'!B35</f>
        <v>0</v>
      </c>
      <c r="C35" s="2">
        <f>'Сырые баллы'!C35</f>
        <v>0</v>
      </c>
      <c r="D35" s="22" t="str">
        <f>IF(B35=0,"",IF('Сырые баллы'!AZ35=8,"высокий",IF('Сырые баллы'!AZ35&gt;=3,"средний",IF('Сырые баллы'!AZ35&lt;=2,"низкий"))))</f>
        <v/>
      </c>
      <c r="E35" s="22" t="str">
        <f>IF(B35=0,"",IF('Сырые баллы'!BA35=8,"высокий",IF('Сырые баллы'!BA35&gt;=3,"средний",IF('Сырые баллы'!BA35&lt;=2,"низкий"))))</f>
        <v/>
      </c>
      <c r="F35" s="22" t="str">
        <f>IF(B35=0,"",IF('Сырые баллы'!BB35=8,"высокий",IF('Сырые баллы'!BB35&gt;=3,"средний",IF('Сырые баллы'!BB35&lt;=2,"низкий"))))</f>
        <v/>
      </c>
      <c r="G35" s="32" t="str">
        <f>IF(B35=0,"",IF('Сырые баллы'!BC35&gt;=23,"высокий",IF('Сырые баллы'!BC35&gt;=7,"средний",IF('Сырые баллы'!BC35&lt;=6,"низкий"))))</f>
        <v/>
      </c>
      <c r="H35" s="22" t="str">
        <f>IF(B35=0,"",IF('Сырые баллы'!BD35&gt;=9,"высокий",IF('Сырые баллы'!BD35&gt;=4,"средний",IF('Сырые баллы'!BD35&lt;=3,"низкий"))))</f>
        <v/>
      </c>
      <c r="I35" s="22" t="str">
        <f>IF(B35=0,"",IF('Сырые баллы'!BE35&gt;=9,"высокий",IF('Сырые баллы'!BE35&gt;=4,"средний",IF('Сырые баллы'!BE35&lt;=3,"низкий"))))</f>
        <v/>
      </c>
      <c r="J35" s="22" t="str">
        <f>IF(B35=0,"",IF('Сырые баллы'!BF35&gt;=9,"высокий",IF('Сырые баллы'!BF35&gt;=4,"средний",IF('Сырые баллы'!BF35&lt;=3,"низкий"))))</f>
        <v/>
      </c>
      <c r="K35" s="33" t="str">
        <f>IF(B35=0,"",IF('Сырые баллы'!BG35&gt;=28,"высокий",IF('Сырые баллы'!BG35&gt;=10,"средний",IF('Сырые баллы'!BG35&lt;=9,"низкий"))))</f>
        <v/>
      </c>
      <c r="L35" s="22" t="str">
        <f>IF(B35=0,"",IF('Сырые баллы'!BH35=6,"высокий",IF('Сырые баллы'!BH35&gt;=2,"средний",IF('Сырые баллы'!BH35&lt;=1,"низкий"))))</f>
        <v/>
      </c>
      <c r="M35" s="22" t="str">
        <f>IF(B35=0,"",IF('Сырые баллы'!BI35=6,"высокий",IF('Сырые баллы'!BI35&gt;=2,"средний",IF('Сырые баллы'!BI35&lt;=1,"низкий"))))</f>
        <v/>
      </c>
      <c r="N35" s="22" t="str">
        <f>IF(B35=0,"",IF('Сырые баллы'!BJ35=6,"высокий",IF('Сырые баллы'!BJ35&gt;=2,"средний",IF('Сырые баллы'!BJ35&lt;=1,"низкий"))))</f>
        <v/>
      </c>
      <c r="O35" s="22" t="str">
        <f>IF(B35=0,"",IF('Сырые баллы'!BK35=6,"высокий",IF('Сырые баллы'!BK35&gt;=2,"средний",IF('Сырые баллы'!BK35&lt;=1,"низкий"))))</f>
        <v/>
      </c>
      <c r="P35" s="22" t="str">
        <f>IF(B35=0,"",IF('Сырые баллы'!BL35=6,"высокий",IF('Сырые баллы'!BL35&gt;=2,"средний",IF('Сырые баллы'!BL35&lt;=1,"низкий"))))</f>
        <v/>
      </c>
      <c r="Q35" s="22" t="str">
        <f>IF(B35=0,"",IF('Сырые баллы'!BM35=6,"высокий",IF('Сырые баллы'!BM35&gt;=2,"средний",IF('Сырые баллы'!BM35&lt;=1,"низкий"))))</f>
        <v/>
      </c>
      <c r="R35" s="22" t="str">
        <f>IF(B35=0,"",IF('Сырые баллы'!BN35=6,"высокий",IF('Сырые баллы'!BN35&gt;=2,"средний",IF('Сырые баллы'!BN35&lt;=1,"низкий"))))</f>
        <v/>
      </c>
      <c r="S35" s="34" t="str">
        <f>IF(B35=0,"",IF('Сырые баллы'!BO35&gt;=40,"высокий",IF('Сырые баллы'!BO35&gt;=8,"средний",IF('Сырые баллы'!BO35&lt;=7,"низкий"))))</f>
        <v/>
      </c>
    </row>
    <row r="38" spans="1:19">
      <c r="B38" s="66" t="s">
        <v>90</v>
      </c>
      <c r="E38" s="68" t="s">
        <v>91</v>
      </c>
      <c r="F38" s="67"/>
      <c r="G38" s="67"/>
      <c r="H38" s="67"/>
    </row>
    <row r="39" spans="1:19">
      <c r="B39" s="105" t="s">
        <v>83</v>
      </c>
      <c r="C39" s="105"/>
      <c r="D39" s="117" t="s">
        <v>8</v>
      </c>
      <c r="E39" s="118"/>
      <c r="F39" s="119" t="s">
        <v>10</v>
      </c>
      <c r="G39" s="120"/>
      <c r="H39" s="121" t="s">
        <v>14</v>
      </c>
      <c r="I39" s="122"/>
      <c r="J39" s="123"/>
      <c r="K39" s="123"/>
    </row>
    <row r="40" spans="1:19">
      <c r="B40" s="105"/>
      <c r="C40" s="105"/>
      <c r="D40" s="59" t="s">
        <v>84</v>
      </c>
      <c r="E40" s="60" t="s">
        <v>85</v>
      </c>
      <c r="F40" s="59" t="s">
        <v>84</v>
      </c>
      <c r="G40" s="60" t="s">
        <v>85</v>
      </c>
      <c r="H40" s="59" t="s">
        <v>84</v>
      </c>
      <c r="I40" s="60" t="s">
        <v>85</v>
      </c>
      <c r="J40" s="72"/>
      <c r="K40" s="73"/>
    </row>
    <row r="41" spans="1:19">
      <c r="B41" s="105" t="s">
        <v>86</v>
      </c>
      <c r="C41" s="105"/>
      <c r="D41" s="62">
        <f>COUNTIF(G4:G35,"высокий")</f>
        <v>0</v>
      </c>
      <c r="E41" s="64">
        <f>D41*100/$D$44</f>
        <v>0</v>
      </c>
      <c r="F41" s="62">
        <f>COUNTIF(K4:K35,"высокий")</f>
        <v>0</v>
      </c>
      <c r="G41" s="64">
        <f>F41*100/$D$44</f>
        <v>0</v>
      </c>
      <c r="H41" s="62">
        <f>COUNTIF(S4:S35,"высокий")</f>
        <v>0</v>
      </c>
      <c r="I41" s="64">
        <f>H41*100/$D$44</f>
        <v>0</v>
      </c>
      <c r="J41" s="74"/>
      <c r="K41" s="75"/>
    </row>
    <row r="42" spans="1:19">
      <c r="B42" s="105" t="s">
        <v>87</v>
      </c>
      <c r="C42" s="105"/>
      <c r="D42" s="62">
        <f>COUNTIF(G4:G35,"средний")</f>
        <v>1</v>
      </c>
      <c r="E42" s="64">
        <f t="shared" ref="E42:G43" si="0">D42*100/$D$44</f>
        <v>100</v>
      </c>
      <c r="F42" s="62">
        <f>COUNTIF(K4:K35,"средний")</f>
        <v>1</v>
      </c>
      <c r="G42" s="64">
        <f t="shared" si="0"/>
        <v>100</v>
      </c>
      <c r="H42" s="62">
        <f>COUNTIF(S4:S35,"средний")</f>
        <v>1</v>
      </c>
      <c r="I42" s="64">
        <f t="shared" ref="I42" si="1">H42*100/$D$44</f>
        <v>100</v>
      </c>
      <c r="J42" s="74"/>
      <c r="K42" s="75"/>
    </row>
    <row r="43" spans="1:19">
      <c r="B43" s="105" t="s">
        <v>88</v>
      </c>
      <c r="C43" s="105"/>
      <c r="D43" s="62">
        <f>COUNTIF(G4:G35,"низкий")</f>
        <v>0</v>
      </c>
      <c r="E43" s="64">
        <f t="shared" si="0"/>
        <v>0</v>
      </c>
      <c r="F43" s="62">
        <f>COUNTIF(K4:K35,"низкий")</f>
        <v>0</v>
      </c>
      <c r="G43" s="64">
        <f t="shared" si="0"/>
        <v>0</v>
      </c>
      <c r="H43" s="62">
        <f>COUNTIF(S4:S35,"низкий")</f>
        <v>0</v>
      </c>
      <c r="I43" s="64">
        <f t="shared" ref="I43" si="2">H43*100/$D$44</f>
        <v>0</v>
      </c>
      <c r="J43" s="74"/>
      <c r="K43" s="75"/>
    </row>
    <row r="44" spans="1:19">
      <c r="B44" s="105" t="s">
        <v>89</v>
      </c>
      <c r="C44" s="105"/>
      <c r="D44" s="63">
        <f t="shared" ref="D44:I44" si="3">SUM(D41:D43)</f>
        <v>1</v>
      </c>
      <c r="E44" s="65">
        <f t="shared" si="3"/>
        <v>100</v>
      </c>
      <c r="F44" s="63">
        <f t="shared" si="3"/>
        <v>1</v>
      </c>
      <c r="G44" s="65">
        <f t="shared" si="3"/>
        <v>100</v>
      </c>
      <c r="H44" s="63">
        <f t="shared" si="3"/>
        <v>1</v>
      </c>
      <c r="I44" s="65">
        <f t="shared" si="3"/>
        <v>100</v>
      </c>
      <c r="J44" s="76"/>
      <c r="K44" s="77"/>
    </row>
  </sheetData>
  <sheetProtection password="CF42" sheet="1" objects="1" scenarios="1" insertRows="0"/>
  <mergeCells count="16">
    <mergeCell ref="A1:S1"/>
    <mergeCell ref="L2:S2"/>
    <mergeCell ref="D2:G2"/>
    <mergeCell ref="H2:K2"/>
    <mergeCell ref="D39:E39"/>
    <mergeCell ref="F39:G39"/>
    <mergeCell ref="H39:I39"/>
    <mergeCell ref="J39:K39"/>
    <mergeCell ref="A2:A3"/>
    <mergeCell ref="B2:B3"/>
    <mergeCell ref="C2:C3"/>
    <mergeCell ref="B41:C41"/>
    <mergeCell ref="B39:C40"/>
    <mergeCell ref="B42:C42"/>
    <mergeCell ref="B43:C43"/>
    <mergeCell ref="B44:C44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F41:F43 H41: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Сырые баллы</vt:lpstr>
      <vt:lpstr>Уровни и СВОДНЫЕ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2016-09-29T08:17:30Z</dcterms:modified>
</cp:coreProperties>
</file>